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D:\kentyuu08\2020\02\"/>
    </mc:Choice>
  </mc:AlternateContent>
  <xr:revisionPtr revIDLastSave="0" documentId="13_ncr:1_{D70AB465-EDD0-436E-A478-DC0439090E0D}" xr6:coauthVersionLast="45" xr6:coauthVersionMax="45" xr10:uidLastSave="{00000000-0000-0000-0000-000000000000}"/>
  <bookViews>
    <workbookView xWindow="-108" yWindow="-108" windowWidth="23256" windowHeight="12576" tabRatio="778" xr2:uid="{00000000-000D-0000-FFFF-FFFF00000000}"/>
  </bookViews>
  <sheets>
    <sheet name="入力sheet" sheetId="7" r:id="rId1"/>
    <sheet name="参加申込書" sheetId="1" r:id="rId2"/>
    <sheet name="エントリー変更" sheetId="2" r:id="rId3"/>
    <sheet name="帯同審判及びコミッショナー日程" sheetId="3" r:id="rId4"/>
    <sheet name="プログラム申込" sheetId="4" r:id="rId5"/>
    <sheet name="改訂版ｺｱｼｰﾄ用" sheetId="10" r:id="rId6"/>
    <sheet name="シード男子" sheetId="12" r:id="rId7"/>
    <sheet name="シード女子" sheetId="11" r:id="rId8"/>
    <sheet name="ファール用紙" sheetId="6" state="hidden" r:id="rId9"/>
  </sheets>
  <definedNames>
    <definedName name="aa" localSheetId="7">#REF!</definedName>
    <definedName name="aa" localSheetId="6">#REF!</definedName>
    <definedName name="aa" localSheetId="5">#REF!</definedName>
    <definedName name="aa">#REF!</definedName>
    <definedName name="JKM_Bﾁｰﾑ用" localSheetId="7">#REF!</definedName>
    <definedName name="JKM_Bﾁｰﾑ用" localSheetId="6">#REF!</definedName>
    <definedName name="JKM_Bﾁｰﾑ用" localSheetId="5">#REF!</definedName>
    <definedName name="JKM_Bﾁｰﾑ用">#REF!</definedName>
    <definedName name="KMBC_Bﾁｰﾑ用" localSheetId="7">#REF!</definedName>
    <definedName name="KMBC_Bﾁｰﾑ用" localSheetId="6">#REF!</definedName>
    <definedName name="KMBC_Bﾁｰﾑ用" localSheetId="5">#REF!</definedName>
    <definedName name="KMBC_Bﾁｰﾑ用">#REF!</definedName>
    <definedName name="kobasheet" localSheetId="7">#REF!</definedName>
    <definedName name="kobasheet" localSheetId="6">#REF!</definedName>
    <definedName name="kobasheet">#REF!</definedName>
    <definedName name="MBSC_Bﾁｰﾑ用" localSheetId="7">#REF!</definedName>
    <definedName name="MBSC_Bﾁｰﾑ用" localSheetId="6">#REF!</definedName>
    <definedName name="MBSC_Bﾁｰﾑ用">#REF!</definedName>
    <definedName name="Men" localSheetId="7">#REF!</definedName>
    <definedName name="Men" localSheetId="6">#REF!</definedName>
    <definedName name="Men">#REF!</definedName>
    <definedName name="_xlnm.Print_Area" localSheetId="2">エントリー変更!$B$1:$AI$38</definedName>
    <definedName name="_xlnm.Print_Area" localSheetId="8">ファール用紙!$A$1:$S$26</definedName>
    <definedName name="_xlnm.Print_Area" localSheetId="4">プログラム申込!$A$2:$J$46</definedName>
    <definedName name="_xlnm.Print_Area" localSheetId="5">改訂版ｺｱｼｰﾄ用!$B$1:$B$38</definedName>
    <definedName name="_xlnm.Print_Area" localSheetId="1">参加申込書!$A$1:$Q$45</definedName>
    <definedName name="_xlnm.Print_Area" localSheetId="3">帯同審判及びコミッショナー日程!$A$2:$O$37</definedName>
    <definedName name="scoamini2009" localSheetId="7">#REF!</definedName>
    <definedName name="scoamini2009" localSheetId="6">#REF!</definedName>
    <definedName name="scoamini2009" localSheetId="5">#REF!</definedName>
    <definedName name="scoamini2009">#REF!</definedName>
    <definedName name="Z_9A062998_C87C_4B00_B38F_6F72BC85D248_.wvu.PrintArea" localSheetId="8" hidden="1">ファール用紙!$A$1:$S$26</definedName>
    <definedName name="Z_9A062998_C87C_4B00_B38F_6F72BC85D248_.wvu.PrintArea" localSheetId="4" hidden="1">プログラム申込!$A$2:$J$46</definedName>
    <definedName name="Z_9A062998_C87C_4B00_B38F_6F72BC85D248_.wvu.PrintArea" localSheetId="1" hidden="1">参加申込書!$A$1:$Q$45</definedName>
    <definedName name="Z_9A062998_C87C_4B00_B38F_6F72BC85D248_.wvu.PrintArea" localSheetId="3" hidden="1">帯同審判及びコミッショナー日程!$A$2:$O$37</definedName>
    <definedName name="あらたて_Bﾁｰﾑ用" localSheetId="7">#REF!</definedName>
    <definedName name="あらたて_Bﾁｰﾑ用" localSheetId="6">#REF!</definedName>
    <definedName name="あらたて_Bﾁｰﾑ用" localSheetId="5">#REF!</definedName>
    <definedName name="あらたて_Bﾁｰﾑ用">#REF!</definedName>
    <definedName name="スカイトップ_Bﾁｰﾑ用" localSheetId="7">#REF!</definedName>
    <definedName name="スカイトップ_Bﾁｰﾑ用" localSheetId="6">#REF!</definedName>
    <definedName name="スカイトップ_Bﾁｰﾑ用" localSheetId="5">#REF!</definedName>
    <definedName name="スカイトップ_Bﾁｰﾑ用">#REF!</definedName>
    <definedName name="一箕松長_Bﾁｰﾑ用" localSheetId="7">#REF!</definedName>
    <definedName name="一箕松長_Bﾁｰﾑ用" localSheetId="6">#REF!</definedName>
    <definedName name="一箕松長_Bﾁｰﾑ用" localSheetId="5">#REF!</definedName>
    <definedName name="一箕松長_Bﾁｰﾑ用">#REF!</definedName>
    <definedName name="塩川男子_Bﾁｰﾑ用" localSheetId="7">#REF!</definedName>
    <definedName name="塩川男子_Bﾁｰﾑ用" localSheetId="6">#REF!</definedName>
    <definedName name="塩川男子_Bﾁｰﾑ用">#REF!</definedName>
    <definedName name="河東_Bﾁｰﾑ用" localSheetId="7">#REF!</definedName>
    <definedName name="河東_Bﾁｰﾑ用" localSheetId="6">#REF!</definedName>
    <definedName name="河東_Bﾁｰﾑ用">#REF!</definedName>
    <definedName name="喜一_Bﾁｰﾑ用" localSheetId="7">#REF!</definedName>
    <definedName name="喜一_Bﾁｰﾑ用" localSheetId="6">#REF!</definedName>
    <definedName name="喜一_Bﾁｰﾑ用">#REF!</definedName>
    <definedName name="喜二_Bﾁｰﾑ用" localSheetId="7">#REF!</definedName>
    <definedName name="喜二_Bﾁｰﾑ用" localSheetId="6">#REF!</definedName>
    <definedName name="喜二_Bﾁｰﾑ用">#REF!</definedName>
    <definedName name="謹教_Bﾁｰﾑ用" localSheetId="7">#REF!</definedName>
    <definedName name="謹教_Bﾁｰﾑ用" localSheetId="6">#REF!</definedName>
    <definedName name="謹教_Bﾁｰﾑ用">#REF!</definedName>
    <definedName name="高田_Bﾁｰﾑ用" localSheetId="7">#REF!</definedName>
    <definedName name="高田_Bﾁｰﾑ用" localSheetId="6">#REF!</definedName>
    <definedName name="高田_Bﾁｰﾑ用">#REF!</definedName>
    <definedName name="城北・行仁_Bﾁｰﾑ用" localSheetId="7">#REF!</definedName>
    <definedName name="城北・行仁_Bﾁｰﾑ用" localSheetId="6">#REF!</definedName>
    <definedName name="城北・行仁_Bﾁｰﾑ用">#REF!</definedName>
    <definedName name="男子" localSheetId="7">#REF!</definedName>
    <definedName name="男子" localSheetId="6">#REF!</definedName>
    <definedName name="男子">#REF!</definedName>
    <definedName name="鶴東_Bﾁｰﾑ用" localSheetId="7">#REF!</definedName>
    <definedName name="鶴東_Bﾁｰﾑ用" localSheetId="6">#REF!</definedName>
    <definedName name="鶴東_Bﾁｰﾑ用">#REF!</definedName>
    <definedName name="日新_Bﾁｰﾑ用" localSheetId="7">#REF!</definedName>
    <definedName name="日新_Bﾁｰﾑ用" localSheetId="6">#REF!</definedName>
    <definedName name="日新_Bﾁｰﾑ用">#REF!</definedName>
    <definedName name="磐梯_Bﾁｰﾑ用" localSheetId="7">#REF!</definedName>
    <definedName name="磐梯_Bﾁｰﾑ用" localSheetId="6">#REF!</definedName>
    <definedName name="磐梯_Bﾁｰﾑ用">#REF!</definedName>
    <definedName name="門田男子_Bﾁｰﾑ用" localSheetId="7">#REF!</definedName>
    <definedName name="門田男子_Bﾁｰﾑ用" localSheetId="6">#REF!</definedName>
    <definedName name="門田男子_Bﾁｰﾑ用">#REF!</definedName>
  </definedNames>
  <calcPr calcId="191029"/>
  <customWorkbookViews>
    <customWorkbookView name="小林邦夫 - 個人用ビュー" guid="{9A062998-C87C-4B00-B38F-6F72BC85D248}" mergeInterval="0" personalView="1" maximized="1" xWindow="-8" yWindow="-8" windowWidth="1696" windowHeight="1026" tabRatio="778" activeSheetId="3" showComments="commIndAndComment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4" i="7" l="1"/>
  <c r="Q64" i="7"/>
  <c r="N64" i="7"/>
  <c r="K64" i="7"/>
  <c r="N4" i="3" l="1"/>
  <c r="W24" i="2" l="1"/>
  <c r="C16" i="1" l="1"/>
  <c r="B4" i="10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U36" i="2" l="1"/>
  <c r="V36" i="2"/>
  <c r="W36" i="2"/>
  <c r="E6" i="1" l="1"/>
  <c r="P5" i="1"/>
  <c r="L7" i="3"/>
  <c r="L44" i="3" s="1"/>
  <c r="I7" i="3"/>
  <c r="I44" i="3" s="1"/>
  <c r="F7" i="3"/>
  <c r="F44" i="3" s="1"/>
  <c r="C7" i="3"/>
  <c r="C44" i="3" s="1"/>
  <c r="U24" i="2" l="1"/>
  <c r="V24" i="2"/>
  <c r="U25" i="2"/>
  <c r="V25" i="2"/>
  <c r="W25" i="2"/>
  <c r="U26" i="2"/>
  <c r="V26" i="2"/>
  <c r="W26" i="2"/>
  <c r="U27" i="2"/>
  <c r="V27" i="2"/>
  <c r="W27" i="2"/>
  <c r="U28" i="2"/>
  <c r="V28" i="2"/>
  <c r="W28" i="2"/>
  <c r="U29" i="2"/>
  <c r="V29" i="2"/>
  <c r="W29" i="2"/>
  <c r="U30" i="2"/>
  <c r="V30" i="2"/>
  <c r="W30" i="2"/>
  <c r="U31" i="2"/>
  <c r="V31" i="2"/>
  <c r="W31" i="2"/>
  <c r="U32" i="2"/>
  <c r="V32" i="2"/>
  <c r="W32" i="2"/>
  <c r="U33" i="2"/>
  <c r="V33" i="2"/>
  <c r="W33" i="2"/>
  <c r="U34" i="2"/>
  <c r="V34" i="2"/>
  <c r="W34" i="2"/>
  <c r="U35" i="2"/>
  <c r="V35" i="2"/>
  <c r="W35" i="2"/>
  <c r="U37" i="2"/>
  <c r="V37" i="2"/>
  <c r="W37" i="2"/>
  <c r="W23" i="2"/>
  <c r="V23" i="2"/>
  <c r="U23" i="2"/>
  <c r="K6" i="1" l="1"/>
  <c r="K5" i="1"/>
  <c r="E5" i="1"/>
  <c r="E4" i="1"/>
  <c r="E3" i="1"/>
  <c r="B36" i="10" s="1"/>
  <c r="J11" i="1"/>
  <c r="J10" i="1"/>
  <c r="B33" i="10" s="1"/>
  <c r="D11" i="1"/>
  <c r="D10" i="1"/>
  <c r="B32" i="10" s="1"/>
  <c r="B1" i="1" l="1"/>
  <c r="C47" i="3" l="1"/>
  <c r="F47" i="3"/>
  <c r="I47" i="3"/>
  <c r="L47" i="3"/>
  <c r="C48" i="3"/>
  <c r="F48" i="3"/>
  <c r="I48" i="3"/>
  <c r="L48" i="3"/>
  <c r="C49" i="3"/>
  <c r="F49" i="3"/>
  <c r="I49" i="3"/>
  <c r="L49" i="3"/>
  <c r="F46" i="3"/>
  <c r="I46" i="3"/>
  <c r="L46" i="3"/>
  <c r="C46" i="3"/>
  <c r="A47" i="3"/>
  <c r="A48" i="3"/>
  <c r="A49" i="3"/>
  <c r="A46" i="3"/>
  <c r="N16" i="3"/>
  <c r="L16" i="3"/>
  <c r="K16" i="3"/>
  <c r="I16" i="3"/>
  <c r="H16" i="3"/>
  <c r="F16" i="3"/>
  <c r="E16" i="3"/>
  <c r="C16" i="3"/>
  <c r="L15" i="3"/>
  <c r="I15" i="3"/>
  <c r="F15" i="3"/>
  <c r="C15" i="3"/>
  <c r="N14" i="3"/>
  <c r="L14" i="3"/>
  <c r="K14" i="3"/>
  <c r="I14" i="3"/>
  <c r="H14" i="3"/>
  <c r="F14" i="3"/>
  <c r="E14" i="3"/>
  <c r="C14" i="3"/>
  <c r="L13" i="3"/>
  <c r="I13" i="3"/>
  <c r="F13" i="3"/>
  <c r="C13" i="3"/>
  <c r="N12" i="3"/>
  <c r="L12" i="3"/>
  <c r="K12" i="3"/>
  <c r="I12" i="3"/>
  <c r="H12" i="3"/>
  <c r="F12" i="3"/>
  <c r="E12" i="3"/>
  <c r="C12" i="3"/>
  <c r="L11" i="3"/>
  <c r="I11" i="3"/>
  <c r="F11" i="3"/>
  <c r="C11" i="3"/>
  <c r="N10" i="3"/>
  <c r="L10" i="3"/>
  <c r="K10" i="3"/>
  <c r="I10" i="3"/>
  <c r="H10" i="3"/>
  <c r="F10" i="3"/>
  <c r="L9" i="3"/>
  <c r="I9" i="3"/>
  <c r="F9" i="3"/>
  <c r="E10" i="3"/>
  <c r="C10" i="3"/>
  <c r="C9" i="3"/>
  <c r="B16" i="3"/>
  <c r="B14" i="3"/>
  <c r="B12" i="3"/>
  <c r="B10" i="3"/>
  <c r="A15" i="3"/>
  <c r="A13" i="3"/>
  <c r="A11" i="3"/>
  <c r="A9" i="3"/>
  <c r="A1" i="3"/>
  <c r="A39" i="3" s="1"/>
  <c r="L72" i="7" l="1"/>
  <c r="D30" i="4"/>
  <c r="G30" i="4" s="1"/>
  <c r="M34" i="1"/>
  <c r="J34" i="1"/>
  <c r="D34" i="1"/>
  <c r="B34" i="1"/>
  <c r="K27" i="1" l="1"/>
  <c r="C14" i="1"/>
  <c r="B2" i="10" s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L27" i="1"/>
  <c r="M27" i="1"/>
  <c r="J28" i="1"/>
  <c r="L28" i="1"/>
  <c r="M28" i="1"/>
  <c r="C15" i="1"/>
  <c r="B3" i="10" s="1"/>
  <c r="M14" i="1"/>
  <c r="L14" i="1"/>
  <c r="K14" i="1"/>
  <c r="J14" i="1"/>
  <c r="Q26" i="1"/>
  <c r="P26" i="1"/>
  <c r="P25" i="1"/>
  <c r="Q24" i="1"/>
  <c r="P24" i="1"/>
  <c r="P23" i="1"/>
  <c r="Q22" i="1"/>
  <c r="B35" i="10" s="1"/>
  <c r="P22" i="1"/>
  <c r="P21" i="1"/>
  <c r="Q20" i="1"/>
  <c r="B34" i="10" s="1"/>
  <c r="P20" i="1"/>
  <c r="P19" i="1"/>
  <c r="Q12" i="1"/>
  <c r="B38" i="10" s="1"/>
  <c r="Q10" i="1"/>
  <c r="B37" i="10" s="1"/>
  <c r="Q9" i="1"/>
  <c r="B1" i="10" s="1"/>
  <c r="P3" i="1"/>
  <c r="B31" i="10" l="1"/>
  <c r="D37" i="2"/>
  <c r="E37" i="2"/>
  <c r="F37" i="2"/>
  <c r="B28" i="10"/>
  <c r="D34" i="2"/>
  <c r="E34" i="2"/>
  <c r="F34" i="2"/>
  <c r="B26" i="10"/>
  <c r="D32" i="2"/>
  <c r="E32" i="2"/>
  <c r="F32" i="2"/>
  <c r="B24" i="10"/>
  <c r="D30" i="2"/>
  <c r="E30" i="2"/>
  <c r="F30" i="2"/>
  <c r="E28" i="2"/>
  <c r="F28" i="2"/>
  <c r="D28" i="2"/>
  <c r="D26" i="2"/>
  <c r="E26" i="2"/>
  <c r="F26" i="2"/>
  <c r="B30" i="10"/>
  <c r="E36" i="2"/>
  <c r="F36" i="2"/>
  <c r="D36" i="2"/>
  <c r="B29" i="10"/>
  <c r="F35" i="2"/>
  <c r="D35" i="2"/>
  <c r="E35" i="2"/>
  <c r="B27" i="10"/>
  <c r="F33" i="2"/>
  <c r="D33" i="2"/>
  <c r="E33" i="2"/>
  <c r="B25" i="10"/>
  <c r="D31" i="2"/>
  <c r="E31" i="2"/>
  <c r="F31" i="2"/>
  <c r="B23" i="10"/>
  <c r="D29" i="2"/>
  <c r="E29" i="2"/>
  <c r="F29" i="2"/>
  <c r="D27" i="2"/>
  <c r="E27" i="2"/>
  <c r="F27" i="2"/>
  <c r="E24" i="2"/>
  <c r="F24" i="2"/>
  <c r="D24" i="2"/>
  <c r="D25" i="2"/>
  <c r="E25" i="2"/>
  <c r="F25" i="2"/>
  <c r="E23" i="2"/>
  <c r="F23" i="2"/>
  <c r="D23" i="2"/>
  <c r="B17" i="10"/>
  <c r="B21" i="10"/>
  <c r="B19" i="10"/>
  <c r="B22" i="10"/>
  <c r="B20" i="10"/>
  <c r="B18" i="10"/>
  <c r="O25" i="1"/>
  <c r="O23" i="1"/>
  <c r="O21" i="1"/>
  <c r="O19" i="1"/>
  <c r="K28" i="1" l="1"/>
  <c r="C17" i="1"/>
  <c r="B5" i="10" s="1"/>
  <c r="A1" i="4"/>
  <c r="C18" i="1" l="1"/>
  <c r="B6" i="10" s="1"/>
  <c r="E9" i="1"/>
  <c r="C19" i="1" l="1"/>
  <c r="B7" i="10" s="1"/>
  <c r="D27" i="4"/>
  <c r="D25" i="4"/>
  <c r="C20" i="1" l="1"/>
  <c r="B8" i="10" s="1"/>
  <c r="O26" i="1"/>
  <c r="O24" i="1"/>
  <c r="O22" i="1"/>
  <c r="O20" i="1"/>
  <c r="C21" i="1" l="1"/>
  <c r="B9" i="10" s="1"/>
  <c r="C5" i="3"/>
  <c r="N5" i="3" l="1"/>
  <c r="N42" i="3" s="1"/>
  <c r="C42" i="3"/>
  <c r="C22" i="1"/>
  <c r="B10" i="10" s="1"/>
  <c r="Q11" i="1"/>
  <c r="G22" i="4" s="1"/>
  <c r="J13" i="2"/>
  <c r="C22" i="4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O37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AD10" i="2"/>
  <c r="J19" i="2"/>
  <c r="J17" i="2"/>
  <c r="J15" i="2"/>
  <c r="B1" i="2"/>
  <c r="G26" i="2"/>
  <c r="G27" i="2"/>
  <c r="G28" i="2"/>
  <c r="G29" i="2"/>
  <c r="G30" i="2"/>
  <c r="G25" i="2"/>
  <c r="G24" i="2"/>
  <c r="R23" i="2"/>
  <c r="P23" i="2"/>
  <c r="O23" i="2"/>
  <c r="G23" i="2"/>
  <c r="J10" i="2"/>
  <c r="D4" i="6"/>
  <c r="D5" i="6"/>
  <c r="M4" i="6"/>
  <c r="M5" i="6"/>
  <c r="Q2" i="6"/>
  <c r="J2" i="6"/>
  <c r="B9" i="6"/>
  <c r="B10" i="6"/>
  <c r="B11" i="6"/>
  <c r="B12" i="6"/>
  <c r="B13" i="6"/>
  <c r="B14" i="6"/>
  <c r="B15" i="6"/>
  <c r="B8" i="6"/>
  <c r="B16" i="6" l="1"/>
  <c r="G31" i="2"/>
  <c r="C23" i="1"/>
  <c r="B11" i="10" s="1"/>
  <c r="D3" i="6"/>
  <c r="G32" i="2" l="1"/>
  <c r="B17" i="6"/>
  <c r="C24" i="1"/>
  <c r="B12" i="10" s="1"/>
  <c r="B18" i="6" l="1"/>
  <c r="G33" i="2"/>
  <c r="C25" i="1"/>
  <c r="B13" i="10" s="1"/>
  <c r="G34" i="2" l="1"/>
  <c r="B19" i="6"/>
  <c r="C26" i="1"/>
  <c r="B14" i="10" s="1"/>
  <c r="C27" i="1"/>
  <c r="B15" i="10" s="1"/>
  <c r="C28" i="1" l="1"/>
  <c r="B20" i="6"/>
  <c r="G35" i="2"/>
  <c r="B16" i="10" l="1"/>
  <c r="B21" i="6"/>
  <c r="G36" i="2"/>
  <c r="B22" i="6"/>
  <c r="G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小林邦夫</author>
  </authors>
  <commentList>
    <comment ref="K47" authorId="0" shapeId="0" xr:uid="{00000000-0006-0000-0000-000001000000}">
      <text>
        <r>
          <rPr>
            <b/>
            <sz val="12"/>
            <color indexed="81"/>
            <rFont val="HG丸ｺﾞｼｯｸM-PRO"/>
            <family val="3"/>
            <charset val="128"/>
          </rPr>
          <t>終日・</t>
        </r>
        <r>
          <rPr>
            <b/>
            <sz val="12"/>
            <color indexed="10"/>
            <rFont val="HG丸ｺﾞｼｯｸM-PRO"/>
            <family val="3"/>
            <charset val="128"/>
          </rPr>
          <t>午前中</t>
        </r>
        <r>
          <rPr>
            <b/>
            <sz val="12"/>
            <color indexed="81"/>
            <rFont val="HG丸ｺﾞｼｯｸM-PRO"/>
            <family val="3"/>
            <charset val="128"/>
          </rPr>
          <t>・</t>
        </r>
        <r>
          <rPr>
            <b/>
            <sz val="12"/>
            <color indexed="39"/>
            <rFont val="HG丸ｺﾞｼｯｸM-PRO"/>
            <family val="3"/>
            <charset val="128"/>
          </rPr>
          <t>午後</t>
        </r>
        <r>
          <rPr>
            <b/>
            <sz val="12"/>
            <color indexed="81"/>
            <rFont val="HG丸ｺﾞｼｯｸM-PRO"/>
            <family val="3"/>
            <charset val="128"/>
          </rPr>
          <t>を選択してください。</t>
        </r>
      </text>
    </comment>
    <comment ref="O47" authorId="0" shapeId="0" xr:uid="{00000000-0006-0000-0000-000002000000}">
      <text>
        <r>
          <rPr>
            <b/>
            <sz val="12"/>
            <color indexed="81"/>
            <rFont val="HG丸ｺﾞｼｯｸM-PRO"/>
            <family val="3"/>
            <charset val="128"/>
          </rPr>
          <t>終日の場合を除き、
　</t>
        </r>
        <r>
          <rPr>
            <b/>
            <sz val="12"/>
            <color indexed="39"/>
            <rFont val="HG丸ｺﾞｼｯｸM-PRO"/>
            <family val="3"/>
            <charset val="128"/>
          </rPr>
          <t>午前（又は午後）△時以降は可と記入してください。　　　　　　　　　　　　　　　　　　　　　　（会場到着時刻後１時間（アップ）を考慮してください）</t>
        </r>
      </text>
    </comment>
    <comment ref="W52" authorId="0" shapeId="0" xr:uid="{00000000-0006-0000-0000-000003000000}">
      <text>
        <r>
          <rPr>
            <b/>
            <sz val="12"/>
            <color indexed="39"/>
            <rFont val="HG丸ｺﾞｼｯｸM-PRO"/>
            <family val="3"/>
            <charset val="128"/>
          </rPr>
          <t>時間帯　
△時～○時と記入してください。　　　　　　　　　　　　　数字のみでOKです。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14" authorId="0" shapeId="0" xr:uid="{00000000-0006-0000-0100-000001000000}">
      <text>
        <r>
          <rPr>
            <b/>
            <sz val="10"/>
            <color indexed="10"/>
            <rFont val="ＭＳ Ｐゴシック"/>
            <family val="3"/>
            <charset val="128"/>
          </rPr>
          <t>【注意】　　　　他のシートのリンク情報がずれる場合があるため、以前の参加申込み書の氏名をコピー＆ペーストしたりセルの移動は行わないでください。</t>
        </r>
      </text>
    </comment>
  </commentList>
</comments>
</file>

<file path=xl/sharedStrings.xml><?xml version="1.0" encoding="utf-8"?>
<sst xmlns="http://schemas.openxmlformats.org/spreadsheetml/2006/main" count="475" uniqueCount="305">
  <si>
    <t>チーム名</t>
  </si>
  <si>
    <t>淡</t>
  </si>
  <si>
    <t>濃</t>
  </si>
  <si>
    <t>コーチ</t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</si>
  <si>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</si>
  <si>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</si>
  <si>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NO</t>
    <phoneticPr fontId="1"/>
  </si>
  <si>
    <t>ﾕﾆﾌｫｰﾑ</t>
    <phoneticPr fontId="1"/>
  </si>
  <si>
    <t>　</t>
    <phoneticPr fontId="1"/>
  </si>
  <si>
    <t>チーム名</t>
    <phoneticPr fontId="1"/>
  </si>
  <si>
    <t xml:space="preserve">ファール数 </t>
    <phoneticPr fontId="1"/>
  </si>
  <si>
    <t>Ａコーチ</t>
  </si>
  <si>
    <r>
      <t>選 　手　 名</t>
    </r>
    <r>
      <rPr>
        <b/>
        <sz val="12"/>
        <rFont val="ＭＳ 明朝"/>
        <family val="1"/>
        <charset val="128"/>
      </rPr>
      <t xml:space="preserve">   </t>
    </r>
    <phoneticPr fontId="1"/>
  </si>
  <si>
    <t>マネージャー</t>
    <phoneticPr fontId="1"/>
  </si>
  <si>
    <t>電話番号</t>
    <rPh sb="2" eb="4">
      <t>バンゴウ</t>
    </rPh>
    <phoneticPr fontId="1"/>
  </si>
  <si>
    <t>資格</t>
    <rPh sb="0" eb="2">
      <t>シカク</t>
    </rPh>
    <phoneticPr fontId="1"/>
  </si>
  <si>
    <t>連絡者名</t>
    <rPh sb="3" eb="4">
      <t>メイ</t>
    </rPh>
    <phoneticPr fontId="1"/>
  </si>
  <si>
    <t>選　　手　　名</t>
    <rPh sb="0" eb="1">
      <t>セン</t>
    </rPh>
    <rPh sb="3" eb="4">
      <t>テ</t>
    </rPh>
    <rPh sb="6" eb="7">
      <t>ナ</t>
    </rPh>
    <phoneticPr fontId="1"/>
  </si>
  <si>
    <t>№</t>
    <phoneticPr fontId="1"/>
  </si>
  <si>
    <t>ユニフォーム№</t>
    <phoneticPr fontId="1"/>
  </si>
  <si>
    <t>Ａコーチ</t>
    <phoneticPr fontId="1"/>
  </si>
  <si>
    <t>Ａマネージャー</t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</si>
  <si>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</si>
  <si>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</si>
  <si>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チーム・ファール</t>
    <phoneticPr fontId="1"/>
  </si>
  <si>
    <t>チャージド・タイム・アウト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</si>
  <si>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</si>
  <si>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</si>
  <si>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</si>
  <si>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ユニフォームの色</t>
    <rPh sb="7" eb="8">
      <t>イロ</t>
    </rPh>
    <phoneticPr fontId="1"/>
  </si>
  <si>
    <t>出場クォーター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</si>
  <si>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</si>
  <si>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</si>
  <si>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</si>
  <si>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　　　</t>
    </r>
    <r>
      <rPr>
        <b/>
        <sz val="18"/>
        <rFont val="ＭＳ 明朝"/>
        <family val="1"/>
        <charset val="128"/>
      </rPr>
      <t>ファウル等記録用紙</t>
    </r>
    <rPh sb="7" eb="8">
      <t>トウ</t>
    </rPh>
    <rPh sb="8" eb="10">
      <t>キロク</t>
    </rPh>
    <rPh sb="10" eb="12">
      <t>ヨウシ</t>
    </rPh>
    <phoneticPr fontId="1"/>
  </si>
  <si>
    <t>連盟への要望（学校行事等）</t>
    <rPh sb="0" eb="2">
      <t>レンメイ</t>
    </rPh>
    <rPh sb="4" eb="6">
      <t>ヨウボウ</t>
    </rPh>
    <rPh sb="7" eb="9">
      <t>ガッコウ</t>
    </rPh>
    <rPh sb="9" eb="12">
      <t>ギョウジトウ</t>
    </rPh>
    <phoneticPr fontId="1"/>
  </si>
  <si>
    <t>チーム名</t>
    <rPh sb="3" eb="4">
      <t>メイ</t>
    </rPh>
    <phoneticPr fontId="1"/>
  </si>
  <si>
    <t>帯同審判員氏名</t>
    <rPh sb="0" eb="2">
      <t>タイドウ</t>
    </rPh>
    <rPh sb="2" eb="4">
      <t>シンバン</t>
    </rPh>
    <rPh sb="4" eb="5">
      <t>イン</t>
    </rPh>
    <rPh sb="5" eb="7">
      <t>シメイ</t>
    </rPh>
    <phoneticPr fontId="1"/>
  </si>
  <si>
    <t>※チームで複数の審判員がいる場合は，できるだけ多くの方の協力をお願いします。</t>
    <rPh sb="5" eb="7">
      <t>フクスウ</t>
    </rPh>
    <rPh sb="8" eb="10">
      <t>シンバン</t>
    </rPh>
    <rPh sb="10" eb="11">
      <t>イン</t>
    </rPh>
    <rPh sb="14" eb="16">
      <t>バアイ</t>
    </rPh>
    <rPh sb="23" eb="24">
      <t>オオ</t>
    </rPh>
    <rPh sb="26" eb="27">
      <t>カタ</t>
    </rPh>
    <rPh sb="28" eb="30">
      <t>キョウリョク</t>
    </rPh>
    <rPh sb="32" eb="33">
      <t>ネガ</t>
    </rPh>
    <phoneticPr fontId="1"/>
  </si>
  <si>
    <t>【期限】大会参加申込期日と同じとする。</t>
    <rPh sb="4" eb="6">
      <t>タイカイ</t>
    </rPh>
    <rPh sb="6" eb="8">
      <t>サンカ</t>
    </rPh>
    <rPh sb="8" eb="10">
      <t>モウシコミ</t>
    </rPh>
    <rPh sb="10" eb="12">
      <t>キジツ</t>
    </rPh>
    <rPh sb="13" eb="14">
      <t>オナ</t>
    </rPh>
    <phoneticPr fontId="1"/>
  </si>
  <si>
    <t>日本公認</t>
    <rPh sb="0" eb="2">
      <t>ニホン</t>
    </rPh>
    <rPh sb="2" eb="4">
      <t>コウニン</t>
    </rPh>
    <phoneticPr fontId="1"/>
  </si>
  <si>
    <t>県公認</t>
    <rPh sb="0" eb="1">
      <t>ケン</t>
    </rPh>
    <rPh sb="1" eb="3">
      <t>コウニン</t>
    </rPh>
    <phoneticPr fontId="1"/>
  </si>
  <si>
    <t>県ミニ公認</t>
    <rPh sb="0" eb="1">
      <t>ケン</t>
    </rPh>
    <rPh sb="3" eb="5">
      <t>コウニン</t>
    </rPh>
    <phoneticPr fontId="1"/>
  </si>
  <si>
    <t>〒</t>
    <phoneticPr fontId="1"/>
  </si>
  <si>
    <t>氏名</t>
    <phoneticPr fontId="1"/>
  </si>
  <si>
    <t>E-mail</t>
    <phoneticPr fontId="1"/>
  </si>
  <si>
    <t>ﾏﾈｰｼﾞｬｰ</t>
    <phoneticPr fontId="1"/>
  </si>
  <si>
    <t>Ａﾏﾈｰｼﾞｬｰ</t>
    <phoneticPr fontId="1"/>
  </si>
  <si>
    <t>エ ン ト リ ー 変 更 用 紙</t>
    <phoneticPr fontId="1"/>
  </si>
  <si>
    <t>訂 正 ･ 変 更 事 項</t>
  </si>
  <si>
    <t>Ａコーチ</t>
    <phoneticPr fontId="1"/>
  </si>
  <si>
    <t>ﾏﾈｰｼﾞｬｰ</t>
    <phoneticPr fontId="1"/>
  </si>
  <si>
    <t>Ａﾏﾈｰｼﾞｬｰ</t>
    <phoneticPr fontId="1"/>
  </si>
  <si>
    <t>選　手　名</t>
    <phoneticPr fontId="1"/>
  </si>
  <si>
    <t>身長</t>
    <phoneticPr fontId="1"/>
  </si>
  <si>
    <t>学 年</t>
    <phoneticPr fontId="1"/>
  </si>
  <si>
    <t>年</t>
  </si>
  <si>
    <t>参加チーム各位　　様</t>
  </si>
  <si>
    <t>パンフレット予約販売に関してのお知らせ</t>
  </si>
  <si>
    <t xml:space="preserve"> </t>
  </si>
  <si>
    <t>記</t>
  </si>
  <si>
    <t>申　　　し　　　込　　　み　　　書</t>
  </si>
  <si>
    <t>プ ロ グ ラ ム 掲 載</t>
    <phoneticPr fontId="1"/>
  </si>
  <si>
    <t>コ ー チ</t>
    <phoneticPr fontId="1"/>
  </si>
  <si>
    <t>選　手　名</t>
    <phoneticPr fontId="1"/>
  </si>
  <si>
    <t>身長</t>
    <phoneticPr fontId="1"/>
  </si>
  <si>
    <t>学 年</t>
    <phoneticPr fontId="1"/>
  </si>
  <si>
    <t>(cm)</t>
    <phoneticPr fontId="1"/>
  </si>
  <si>
    <t xml:space="preserve">　　　　　　　　　　　　　　　　　　　　　　　　　　　　       </t>
    <phoneticPr fontId="1"/>
  </si>
  <si>
    <t>※本申込書内の個人情報は、大会運営の目的以外には利用しないことを予めお断り致します。</t>
    <rPh sb="1" eb="2">
      <t>ホン</t>
    </rPh>
    <rPh sb="2" eb="5">
      <t>モウシコミショ</t>
    </rPh>
    <rPh sb="5" eb="6">
      <t>ナイ</t>
    </rPh>
    <rPh sb="7" eb="9">
      <t>コジン</t>
    </rPh>
    <rPh sb="9" eb="11">
      <t>ジョウホウ</t>
    </rPh>
    <rPh sb="13" eb="15">
      <t>タイカイ</t>
    </rPh>
    <rPh sb="15" eb="17">
      <t>ウンエイ</t>
    </rPh>
    <rPh sb="18" eb="20">
      <t>モクテキ</t>
    </rPh>
    <rPh sb="20" eb="22">
      <t>イガイ</t>
    </rPh>
    <rPh sb="24" eb="26">
      <t>リヨウ</t>
    </rPh>
    <rPh sb="32" eb="33">
      <t>アラカジ</t>
    </rPh>
    <rPh sb="35" eb="36">
      <t>コトワ</t>
    </rPh>
    <rPh sb="37" eb="38">
      <t>イタ</t>
    </rPh>
    <phoneticPr fontId="1"/>
  </si>
  <si>
    <t>部＊３００円＝</t>
    <rPh sb="0" eb="1">
      <t>ブ</t>
    </rPh>
    <rPh sb="5" eb="6">
      <t>エン</t>
    </rPh>
    <phoneticPr fontId="1"/>
  </si>
  <si>
    <t>スポ少認定番号</t>
    <rPh sb="2" eb="3">
      <t>ショウ</t>
    </rPh>
    <rPh sb="3" eb="5">
      <t>ニンテイ</t>
    </rPh>
    <rPh sb="5" eb="7">
      <t>バンゴウ</t>
    </rPh>
    <phoneticPr fontId="1"/>
  </si>
  <si>
    <t>※</t>
    <phoneticPr fontId="1"/>
  </si>
  <si>
    <t>の「訂正･変更事項」のみ、該当する欄に記入して、受付時に提出すること。</t>
    <phoneticPr fontId="1"/>
  </si>
  <si>
    <t>は、参加申込書の内容が表示されます。</t>
    <rPh sb="2" eb="4">
      <t>サンカ</t>
    </rPh>
    <rPh sb="4" eb="7">
      <t>モウシコミショ</t>
    </rPh>
    <rPh sb="8" eb="10">
      <t>ナイヨウ</t>
    </rPh>
    <rPh sb="11" eb="13">
      <t>ヒョウジ</t>
    </rPh>
    <phoneticPr fontId="1"/>
  </si>
  <si>
    <t>氏　　名</t>
    <rPh sb="0" eb="1">
      <t>シ</t>
    </rPh>
    <rPh sb="3" eb="4">
      <t>メイ</t>
    </rPh>
    <phoneticPr fontId="1"/>
  </si>
  <si>
    <t>帯同審判名簿及び日程</t>
    <rPh sb="0" eb="2">
      <t>タイドウ</t>
    </rPh>
    <rPh sb="2" eb="4">
      <t>シンパン</t>
    </rPh>
    <rPh sb="4" eb="6">
      <t>メイボ</t>
    </rPh>
    <rPh sb="6" eb="7">
      <t>オヨ</t>
    </rPh>
    <rPh sb="8" eb="10">
      <t>ニッテイ</t>
    </rPh>
    <phoneticPr fontId="1"/>
  </si>
  <si>
    <t>終日</t>
    <rPh sb="0" eb="2">
      <t>シュウジツ</t>
    </rPh>
    <phoneticPr fontId="1"/>
  </si>
  <si>
    <t>午前のみ</t>
    <rPh sb="0" eb="2">
      <t>ゴゼン</t>
    </rPh>
    <phoneticPr fontId="1"/>
  </si>
  <si>
    <t>午後のみ</t>
    <rPh sb="0" eb="2">
      <t>ゴゴ</t>
    </rPh>
    <phoneticPr fontId="1"/>
  </si>
  <si>
    <t>不可</t>
    <rPh sb="0" eb="2">
      <t>フカ</t>
    </rPh>
    <phoneticPr fontId="1"/>
  </si>
  <si>
    <t>時間</t>
    <rPh sb="0" eb="2">
      <t>ジカン</t>
    </rPh>
    <phoneticPr fontId="1"/>
  </si>
  <si>
    <t>※帯同審判は、各チームとも1名は必ずお願いします。</t>
    <rPh sb="1" eb="3">
      <t>タイドウ</t>
    </rPh>
    <rPh sb="3" eb="5">
      <t>シンパン</t>
    </rPh>
    <rPh sb="7" eb="8">
      <t>カク</t>
    </rPh>
    <rPh sb="14" eb="15">
      <t>メイ</t>
    </rPh>
    <rPh sb="16" eb="17">
      <t>カナラ</t>
    </rPh>
    <rPh sb="19" eb="20">
      <t>ネガ</t>
    </rPh>
    <phoneticPr fontId="1"/>
  </si>
  <si>
    <t>【記入方法】</t>
    <rPh sb="1" eb="3">
      <t>キニュウ</t>
    </rPh>
    <rPh sb="3" eb="5">
      <t>ホウホウ</t>
    </rPh>
    <phoneticPr fontId="1"/>
  </si>
  <si>
    <t>　　その場合、下記の欄に可能な時間帯を記入してください。</t>
    <rPh sb="4" eb="6">
      <t>バアイ</t>
    </rPh>
    <rPh sb="7" eb="9">
      <t>カキ</t>
    </rPh>
    <rPh sb="10" eb="11">
      <t>ラン</t>
    </rPh>
    <rPh sb="12" eb="14">
      <t>カノウ</t>
    </rPh>
    <rPh sb="15" eb="17">
      <t>ジカン</t>
    </rPh>
    <rPh sb="17" eb="18">
      <t>タイ</t>
    </rPh>
    <rPh sb="19" eb="21">
      <t>キニュウ</t>
    </rPh>
    <phoneticPr fontId="1"/>
  </si>
  <si>
    <t>なし</t>
    <phoneticPr fontId="1"/>
  </si>
  <si>
    <r>
      <t>※終日可能な場合は，</t>
    </r>
    <r>
      <rPr>
        <b/>
        <sz val="14"/>
        <color indexed="12"/>
        <rFont val="ＭＳ Ｐ明朝"/>
        <family val="1"/>
        <charset val="128"/>
      </rPr>
      <t>「終日」</t>
    </r>
    <r>
      <rPr>
        <b/>
        <sz val="14"/>
        <rFont val="ＭＳ Ｐ明朝"/>
        <family val="1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</si>
  <si>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4"/>
        <color indexed="12"/>
        <rFont val="ＭＳ Ｐ明朝"/>
        <family val="1"/>
        <charset val="128"/>
      </rPr>
      <t>「午前のみ」又は「午後のみ」</t>
    </r>
    <r>
      <rPr>
        <b/>
        <sz val="14"/>
        <rFont val="ＭＳ Ｐ明朝"/>
        <family val="1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</si>
  <si>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4"/>
        <color indexed="12"/>
        <rFont val="ＭＳ Ｐ明朝"/>
        <family val="1"/>
        <charset val="128"/>
      </rPr>
      <t>「不可」</t>
    </r>
    <r>
      <rPr>
        <b/>
        <sz val="14"/>
        <rFont val="ＭＳ Ｐ明朝"/>
        <family val="1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</si>
  <si>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r>
      <t>※時間帯で可能な場合は，</t>
    </r>
    <r>
      <rPr>
        <b/>
        <sz val="14"/>
        <color indexed="12"/>
        <rFont val="ＭＳ Ｐ明朝"/>
        <family val="1"/>
        <charset val="128"/>
      </rPr>
      <t>「時間」</t>
    </r>
    <r>
      <rPr>
        <b/>
        <sz val="14"/>
        <rFont val="ＭＳ Ｐ明朝"/>
        <family val="1"/>
        <charset val="128"/>
      </rPr>
      <t>を選択してください。</t>
    </r>
    <rPh sb="1" eb="4">
      <t>ジカンタイ</t>
    </rPh>
    <rPh sb="5" eb="7">
      <t>カノウ</t>
    </rPh>
    <rPh sb="8" eb="10">
      <t>バアイ</t>
    </rPh>
    <rPh sb="13" eb="15">
      <t>ジカン</t>
    </rPh>
    <rPh sb="17" eb="19">
      <t>センタク</t>
    </rPh>
    <phoneticPr fontId="1"/>
  </si>
  <si>
    <t>1.    チーム名</t>
    <phoneticPr fontId="1"/>
  </si>
  <si>
    <t>2. 連絡責任者名　</t>
    <phoneticPr fontId="1"/>
  </si>
  <si>
    <t>4.  購入希望部数　</t>
    <phoneticPr fontId="1"/>
  </si>
  <si>
    <t>　　参加チームに対しましてあらかじめ購入希望部数（1部3００円）をお伺いしまして、</t>
    <rPh sb="2" eb="4">
      <t>サンカ</t>
    </rPh>
    <phoneticPr fontId="1"/>
  </si>
  <si>
    <t>　大会１日目の受け付け時に代金と引き換えとする事にしました。</t>
    <phoneticPr fontId="1"/>
  </si>
  <si>
    <t>　是非お申込下さい。</t>
    <phoneticPr fontId="1"/>
  </si>
  <si>
    <t xml:space="preserve">         </t>
    <phoneticPr fontId="1"/>
  </si>
  <si>
    <t>3. 連絡先（ 携帯　）　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</si>
  <si>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</si>
  <si>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</si>
  <si>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行事内容</t>
    <rPh sb="0" eb="2">
      <t>ギョウジ</t>
    </rPh>
    <rPh sb="2" eb="4">
      <t>ナイヨウ</t>
    </rPh>
    <phoneticPr fontId="1"/>
  </si>
  <si>
    <t>行事予定とその日のゲーム実施の可否</t>
    <rPh sb="0" eb="2">
      <t>ギョウジ</t>
    </rPh>
    <rPh sb="2" eb="4">
      <t>ヨテイ</t>
    </rPh>
    <rPh sb="7" eb="8">
      <t>ヒ</t>
    </rPh>
    <rPh sb="12" eb="14">
      <t>ジッシ</t>
    </rPh>
    <rPh sb="15" eb="17">
      <t>カヒ</t>
    </rPh>
    <phoneticPr fontId="1"/>
  </si>
  <si>
    <t>D</t>
    <phoneticPr fontId="1"/>
  </si>
  <si>
    <t>C</t>
    <phoneticPr fontId="1"/>
  </si>
  <si>
    <t>受講中</t>
    <rPh sb="0" eb="3">
      <t>ジュコウチュウ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</si>
  <si>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</si>
  <si>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</si>
  <si>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郡山</t>
    <rPh sb="0" eb="2">
      <t>コオリヤマ</t>
    </rPh>
    <phoneticPr fontId="1"/>
  </si>
  <si>
    <r>
      <t>日本ﾊﾞｽｹｯﾄﾎﾞｰﾙ協会</t>
    </r>
    <r>
      <rPr>
        <sz val="12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競技者番号（ﾒﾝﾊﾞｰID）</t>
    </r>
    <rPh sb="0" eb="2">
      <t>ニホン</t>
    </rPh>
    <rPh sb="12" eb="14">
      <t>キョウカイ</t>
    </rPh>
    <rPh sb="15" eb="18">
      <t>キョウギシャ</t>
    </rPh>
    <rPh sb="18" eb="20">
      <t>バンゴウ</t>
    </rPh>
    <phoneticPr fontId="1"/>
  </si>
  <si>
    <t>e-mail：</t>
    <phoneticPr fontId="1"/>
  </si>
  <si>
    <t>5. 申し込み先　　県中地区ﾐﾆﾊﾞｽｹｯﾄﾎﾞｰﾙ連盟　</t>
    <rPh sb="10" eb="14">
      <t>ケンチュウチク</t>
    </rPh>
    <phoneticPr fontId="1"/>
  </si>
  <si>
    <t xml:space="preserve">【申し込み先】　 </t>
    <phoneticPr fontId="1"/>
  </si>
  <si>
    <t>【変更】大会参加申込後に変更があった場合は、必ず審判委員長に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4" eb="26">
      <t>シンパン</t>
    </rPh>
    <rPh sb="26" eb="29">
      <t>イインチョウ</t>
    </rPh>
    <phoneticPr fontId="1"/>
  </si>
  <si>
    <t>ご連絡下さい。</t>
    <rPh sb="3" eb="4">
      <t>クダ</t>
    </rPh>
    <phoneticPr fontId="1"/>
  </si>
  <si>
    <t>Ver.3.2</t>
    <phoneticPr fontId="1"/>
  </si>
  <si>
    <t>円</t>
    <rPh sb="0" eb="1">
      <t>エン</t>
    </rPh>
    <phoneticPr fontId="1"/>
  </si>
  <si>
    <t>　参加申込書と同時にお申込下さい。当日販売には部数に限りがありますので、</t>
    <rPh sb="5" eb="6">
      <t>ショ</t>
    </rPh>
    <rPh sb="7" eb="8">
      <t>ドウ</t>
    </rPh>
    <phoneticPr fontId="1"/>
  </si>
  <si>
    <t>日本ﾊﾞｽｹｯﾄﾎﾞｰﾙ協会
競技者番号（ﾒﾝﾊﾞｰID）</t>
    <phoneticPr fontId="1"/>
  </si>
  <si>
    <t>JBAメンバーID</t>
    <phoneticPr fontId="1"/>
  </si>
  <si>
    <t>認定番号：スポーツ少年団有資格指導者認定番号</t>
    <phoneticPr fontId="1"/>
  </si>
  <si>
    <t>ＩＤ番号：JBAメンバーID</t>
    <phoneticPr fontId="1"/>
  </si>
  <si>
    <t>※1</t>
    <phoneticPr fontId="1"/>
  </si>
  <si>
    <t>※2</t>
  </si>
  <si>
    <t>身長 (cm)</t>
    <rPh sb="0" eb="2">
      <t>シンチョウ</t>
    </rPh>
    <phoneticPr fontId="1"/>
  </si>
  <si>
    <t>E-1</t>
    <phoneticPr fontId="1"/>
  </si>
  <si>
    <t>E-2</t>
    <phoneticPr fontId="1"/>
  </si>
  <si>
    <t>ユニ　　フォーム　　Ｎｏ.</t>
    <phoneticPr fontId="1"/>
  </si>
  <si>
    <t>指導者（認定）登録番号</t>
    <rPh sb="0" eb="3">
      <t>シドウシャ</t>
    </rPh>
    <rPh sb="4" eb="6">
      <t>ニンテイ</t>
    </rPh>
    <rPh sb="7" eb="9">
      <t>トウロク</t>
    </rPh>
    <rPh sb="9" eb="11">
      <t>バンゴウ</t>
    </rPh>
    <phoneticPr fontId="1"/>
  </si>
  <si>
    <t>本年度「資格なし」で登録している場合は、氏名を記入して「資格なし」と明記してください</t>
    <phoneticPr fontId="1"/>
  </si>
  <si>
    <t>指導者（認定登録番号）氏名は申込書とリンクしています。</t>
    <rPh sb="4" eb="6">
      <t>ニンテイ</t>
    </rPh>
    <rPh sb="11" eb="13">
      <t>シメイ</t>
    </rPh>
    <rPh sb="14" eb="17">
      <t>モウシコミショ</t>
    </rPh>
    <phoneticPr fontId="1"/>
  </si>
  <si>
    <t>※3</t>
  </si>
  <si>
    <t>※4</t>
  </si>
  <si>
    <r>
      <t>注意！学校行事等をご確認の上、忘れずにご記入下さい。申し込み締め切り後の要望は聞きかねます。
また、</t>
    </r>
    <r>
      <rPr>
        <b/>
        <sz val="12"/>
        <color rgb="FF0000FF"/>
        <rFont val="HG丸ｺﾞｼｯｸM-PRO"/>
        <family val="3"/>
        <charset val="128"/>
      </rPr>
      <t>２日目以降の調整</t>
    </r>
    <r>
      <rPr>
        <b/>
        <sz val="12"/>
        <color indexed="10"/>
        <rFont val="HG丸ｺﾞｼｯｸM-PRO"/>
        <family val="3"/>
        <charset val="128"/>
      </rPr>
      <t xml:space="preserve">は、ご要望に添えないことがありますので、あらかじめご了承下さい。
</t>
    </r>
    <rPh sb="0" eb="2">
      <t>チュウイ</t>
    </rPh>
    <rPh sb="3" eb="8">
      <t>ガッコウギョウジナド</t>
    </rPh>
    <rPh sb="10" eb="12">
      <t>カクニン</t>
    </rPh>
    <rPh sb="13" eb="14">
      <t>ウエ</t>
    </rPh>
    <rPh sb="15" eb="16">
      <t>ワス</t>
    </rPh>
    <rPh sb="20" eb="22">
      <t>キニュウ</t>
    </rPh>
    <rPh sb="22" eb="23">
      <t>クダ</t>
    </rPh>
    <rPh sb="26" eb="27">
      <t>モウ</t>
    </rPh>
    <rPh sb="28" eb="29">
      <t>コ</t>
    </rPh>
    <rPh sb="30" eb="31">
      <t>シ</t>
    </rPh>
    <rPh sb="32" eb="33">
      <t>キ</t>
    </rPh>
    <rPh sb="34" eb="35">
      <t>ゴ</t>
    </rPh>
    <rPh sb="36" eb="38">
      <t>ヨウボウ</t>
    </rPh>
    <rPh sb="39" eb="40">
      <t>キ</t>
    </rPh>
    <rPh sb="51" eb="53">
      <t>カメ</t>
    </rPh>
    <rPh sb="53" eb="55">
      <t>イコウ</t>
    </rPh>
    <rPh sb="56" eb="58">
      <t>チョウセイ</t>
    </rPh>
    <rPh sb="61" eb="63">
      <t>ヨウボウ</t>
    </rPh>
    <rPh sb="64" eb="65">
      <t>ソ</t>
    </rPh>
    <rPh sb="84" eb="86">
      <t>リョウショウ</t>
    </rPh>
    <rPh sb="86" eb="87">
      <t>クダ</t>
    </rPh>
    <phoneticPr fontId="1"/>
  </si>
  <si>
    <t>有・無の選択</t>
    <rPh sb="0" eb="1">
      <t>アリ</t>
    </rPh>
    <rPh sb="2" eb="3">
      <t>ナシ</t>
    </rPh>
    <rPh sb="4" eb="6">
      <t>センタク</t>
    </rPh>
    <phoneticPr fontId="1"/>
  </si>
  <si>
    <t>チーム名は上のチーム名とリンクされてます。</t>
    <rPh sb="3" eb="4">
      <t>メイ</t>
    </rPh>
    <rPh sb="5" eb="6">
      <t>ウエ</t>
    </rPh>
    <rPh sb="10" eb="11">
      <t>メイ</t>
    </rPh>
    <phoneticPr fontId="1"/>
  </si>
  <si>
    <t>男女別も上の性別とリンクされてます。</t>
    <rPh sb="0" eb="3">
      <t>ダンジョベツ</t>
    </rPh>
    <rPh sb="6" eb="8">
      <t>セイベツ</t>
    </rPh>
    <phoneticPr fontId="1"/>
  </si>
  <si>
    <t>※5</t>
  </si>
  <si>
    <t>※6</t>
  </si>
  <si>
    <t>チーム名及び性別（男子・女子）申込書にリンクされてます。</t>
    <rPh sb="3" eb="4">
      <t>メイ</t>
    </rPh>
    <rPh sb="4" eb="5">
      <t>オヨ</t>
    </rPh>
    <rPh sb="6" eb="8">
      <t>セイベツ</t>
    </rPh>
    <rPh sb="15" eb="18">
      <t>モウシコミショ</t>
    </rPh>
    <phoneticPr fontId="1"/>
  </si>
  <si>
    <t>午後</t>
    <rPh sb="0" eb="2">
      <t>ゴゴ</t>
    </rPh>
    <phoneticPr fontId="1"/>
  </si>
  <si>
    <t>午前中</t>
    <rPh sb="0" eb="3">
      <t>ゴゼンチュウ</t>
    </rPh>
    <phoneticPr fontId="1"/>
  </si>
  <si>
    <t>※全て不可能な方は，帯同審判員に登録できません。</t>
    <rPh sb="1" eb="2">
      <t>スベ</t>
    </rPh>
    <rPh sb="3" eb="6">
      <t>フカノウ</t>
    </rPh>
    <rPh sb="7" eb="8">
      <t>カタ</t>
    </rPh>
    <rPh sb="10" eb="12">
      <t>タイドウ</t>
    </rPh>
    <rPh sb="12" eb="14">
      <t>シンパン</t>
    </rPh>
    <rPh sb="14" eb="15">
      <t>イン</t>
    </rPh>
    <rPh sb="16" eb="18">
      <t>トウロク</t>
    </rPh>
    <phoneticPr fontId="1"/>
  </si>
  <si>
    <t>ｽﾎﾟｰﾂ少年団の認定番号：スポーツ少年団有資格指導者認定番号</t>
    <phoneticPr fontId="1"/>
  </si>
  <si>
    <r>
      <t>※</t>
    </r>
    <r>
      <rPr>
        <u/>
        <sz val="12"/>
        <color indexed="10"/>
        <rFont val="HG丸ｺﾞｼｯｸM-PRO"/>
        <family val="3"/>
        <charset val="128"/>
      </rPr>
      <t>日本バスケットボール協会の競技者番号欄にはメンバーＩＤ</t>
    </r>
    <r>
      <rPr>
        <u/>
        <sz val="12"/>
        <rFont val="HG丸ｺﾞｼｯｸM-PRO"/>
        <family val="3"/>
        <charset val="128"/>
      </rPr>
      <t xml:space="preserve">を必ず、記入してください。
</t>
    </r>
    <r>
      <rPr>
        <sz val="12"/>
        <rFont val="HG丸ｺﾞｼｯｸM-PRO"/>
        <family val="3"/>
        <charset val="128"/>
      </rPr>
      <t xml:space="preserve">
※エントリー変更がある場合は、必ず別シートの「エントリー変更」用紙に訂正・変更箇所を記入して、
　大会受付時に提出してください。
　（他の書式でのエントリー変更は、受付けいたしませんのでご注意ください。）
※福島県総合体育大会および、福島県優勝大会の参加申し込みは、上記のスポーツ少年団有資格指導者認定番号・JBAﾒﾝﾊﾞｰのID番号欄に有資格者の氏名と認定番号を記入してください。　　　　　　　　　　　　　　　　　　　　　　　　　　　　　　　　　　　　　　　　　　　　　　　　　　　　　　　　　　　　　　　　　　　　　　　　　（本年度「資格なし」で登録している場合は、氏名を記入して「資格なし」と明記してください）　　　　　　　　　　
</t>
    </r>
    <r>
      <rPr>
        <b/>
        <sz val="12"/>
        <color rgb="FFFF0000"/>
        <rFont val="HG丸ｺﾞｼｯｸM-PRO"/>
        <family val="3"/>
        <charset val="128"/>
      </rPr>
      <t>また、「スポーツ少年団指導者登録（資格なし者も含む）」をしていない方は、ベンチ入りすることができませんので、注意してください。</t>
    </r>
    <rPh sb="1" eb="3">
      <t>ニホン</t>
    </rPh>
    <rPh sb="11" eb="13">
      <t>キョウカイ</t>
    </rPh>
    <rPh sb="14" eb="17">
      <t>キョウギシャ</t>
    </rPh>
    <rPh sb="17" eb="19">
      <t>バンゴウ</t>
    </rPh>
    <rPh sb="19" eb="20">
      <t>ラン</t>
    </rPh>
    <rPh sb="29" eb="30">
      <t>カナラ</t>
    </rPh>
    <rPh sb="32" eb="34">
      <t>キニュウ</t>
    </rPh>
    <rPh sb="310" eb="313">
      <t>ホンネンド</t>
    </rPh>
    <rPh sb="314" eb="316">
      <t>シカク</t>
    </rPh>
    <rPh sb="320" eb="322">
      <t>トウロク</t>
    </rPh>
    <rPh sb="326" eb="328">
      <t>バアイ</t>
    </rPh>
    <rPh sb="330" eb="332">
      <t>シメイ</t>
    </rPh>
    <rPh sb="333" eb="335">
      <t>キニュウ</t>
    </rPh>
    <rPh sb="338" eb="340">
      <t>シカク</t>
    </rPh>
    <rPh sb="344" eb="346">
      <t>メイキ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</si>
  <si>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</si>
  <si>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</si>
  <si>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</si>
  <si>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</si>
  <si>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正式チーム名</t>
    <rPh sb="0" eb="2">
      <t>セイシキ</t>
    </rPh>
    <phoneticPr fontId="1"/>
  </si>
  <si>
    <t>略称チーム名</t>
    <rPh sb="0" eb="2">
      <t>リャクショウ</t>
    </rPh>
    <phoneticPr fontId="1"/>
  </si>
  <si>
    <t>郵便番号</t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</si>
  <si>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</si>
  <si>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</si>
  <si>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E-mail</t>
  </si>
  <si>
    <t>C</t>
  </si>
  <si>
    <t>チームスタッフ</t>
  </si>
  <si>
    <t>D</t>
  </si>
  <si>
    <t>コ　ー　チ</t>
  </si>
  <si>
    <t>E-1</t>
  </si>
  <si>
    <t>Ａ・コーチ</t>
  </si>
  <si>
    <t>E-2</t>
  </si>
  <si>
    <t>マネージャー</t>
  </si>
  <si>
    <t>受講中</t>
    <rPh sb="0" eb="2">
      <t>ジュコウ</t>
    </rPh>
    <rPh sb="2" eb="3">
      <t>チュウ</t>
    </rPh>
    <phoneticPr fontId="1"/>
  </si>
  <si>
    <t>ユニＮｏ</t>
  </si>
  <si>
    <t>身長(cm)</t>
    <rPh sb="0" eb="2">
      <t>シンチョウ</t>
    </rPh>
    <phoneticPr fontId="1"/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</si>
  <si>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</si>
  <si>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</si>
  <si>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</si>
  <si>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</si>
  <si>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</si>
  <si>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</si>
  <si>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</si>
  <si>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</si>
  <si>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</si>
  <si>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</si>
  <si>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</si>
  <si>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</si>
  <si>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</si>
  <si>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</si>
  <si>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</si>
  <si>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帯　同　審　判　氏　名</t>
    <rPh sb="0" eb="1">
      <t>オビ</t>
    </rPh>
    <rPh sb="2" eb="3">
      <t>ドウ</t>
    </rPh>
    <rPh sb="4" eb="5">
      <t>シン</t>
    </rPh>
    <rPh sb="6" eb="7">
      <t>ハン</t>
    </rPh>
    <phoneticPr fontId="1"/>
  </si>
  <si>
    <t>資格</t>
  </si>
  <si>
    <t>Ｂ級</t>
    <rPh sb="1" eb="2">
      <t>キュウ</t>
    </rPh>
    <phoneticPr fontId="1"/>
  </si>
  <si>
    <t>～</t>
  </si>
  <si>
    <t>Ｃ級</t>
    <rPh sb="1" eb="2">
      <t>キュウ</t>
    </rPh>
    <phoneticPr fontId="1"/>
  </si>
  <si>
    <t>Ｄ級</t>
    <rPh sb="1" eb="2">
      <t>キュウ</t>
    </rPh>
    <phoneticPr fontId="1"/>
  </si>
  <si>
    <t>Ｅ級</t>
    <rPh sb="1" eb="2">
      <t>キュウ</t>
    </rPh>
    <phoneticPr fontId="1"/>
  </si>
  <si>
    <t>地区公認</t>
    <rPh sb="0" eb="2">
      <t>チク</t>
    </rPh>
    <rPh sb="2" eb="4">
      <t>コウニン</t>
    </rPh>
    <phoneticPr fontId="1"/>
  </si>
  <si>
    <t>時間帯</t>
    <rPh sb="0" eb="2">
      <t>ジカン</t>
    </rPh>
    <rPh sb="2" eb="3">
      <t>タイ</t>
    </rPh>
    <phoneticPr fontId="1"/>
  </si>
  <si>
    <t>なし</t>
  </si>
  <si>
    <t>帯同コミッショナー　氏　名</t>
    <rPh sb="0" eb="1">
      <t>オビ</t>
    </rPh>
    <rPh sb="1" eb="2">
      <t>ドウ</t>
    </rPh>
    <phoneticPr fontId="1"/>
  </si>
  <si>
    <t>連絡先（ 携帯　）　</t>
  </si>
  <si>
    <t>4.  購入希望部数　</t>
  </si>
  <si>
    <t>プログラム予約販売　申込書</t>
    <rPh sb="10" eb="12">
      <t>モウシコミ</t>
    </rPh>
    <rPh sb="12" eb="13">
      <t>ショ</t>
    </rPh>
    <phoneticPr fontId="1"/>
  </si>
  <si>
    <t>携帯番号</t>
    <rPh sb="0" eb="2">
      <t>ケイタイ</t>
    </rPh>
    <rPh sb="2" eb="4">
      <t>バンゴウ</t>
    </rPh>
    <phoneticPr fontId="1"/>
  </si>
  <si>
    <t>JBAのID番号</t>
    <rPh sb="6" eb="8">
      <t>バンゴウ</t>
    </rPh>
    <phoneticPr fontId="1"/>
  </si>
  <si>
    <t>ｽﾎﾟｰﾂ少年団認定番号</t>
    <rPh sb="5" eb="8">
      <t>ショウネンダン</t>
    </rPh>
    <rPh sb="8" eb="10">
      <t>ニンテイ</t>
    </rPh>
    <rPh sb="10" eb="12">
      <t>バンゴウ</t>
    </rPh>
    <phoneticPr fontId="1"/>
  </si>
  <si>
    <t>住　所</t>
    <phoneticPr fontId="1"/>
  </si>
  <si>
    <t>正式チーム</t>
    <rPh sb="0" eb="2">
      <t>セイシキ</t>
    </rPh>
    <phoneticPr fontId="1"/>
  </si>
  <si>
    <t>責任者氏名</t>
    <rPh sb="3" eb="4">
      <t>シ</t>
    </rPh>
    <rPh sb="4" eb="5">
      <t>メイ</t>
    </rPh>
    <phoneticPr fontId="1"/>
  </si>
  <si>
    <t>※必要事項はすべて入力して下さい。
※男女一緒の申し込みはしないで下さい。別々のファイルでお願いします。</t>
    <rPh sb="1" eb="3">
      <t>ヒツヨウ</t>
    </rPh>
    <rPh sb="3" eb="5">
      <t>ジコウ</t>
    </rPh>
    <rPh sb="9" eb="11">
      <t>ニュウリョク</t>
    </rPh>
    <rPh sb="13" eb="14">
      <t>クダ</t>
    </rPh>
    <rPh sb="19" eb="21">
      <t>ダンジョ</t>
    </rPh>
    <rPh sb="21" eb="23">
      <t>イッショ</t>
    </rPh>
    <rPh sb="24" eb="25">
      <t>モウ</t>
    </rPh>
    <rPh sb="26" eb="27">
      <t>コ</t>
    </rPh>
    <rPh sb="33" eb="34">
      <t>クダ</t>
    </rPh>
    <rPh sb="37" eb="39">
      <t>ベツベツ</t>
    </rPh>
    <rPh sb="46" eb="47">
      <t>ネガ</t>
    </rPh>
    <phoneticPr fontId="1"/>
  </si>
  <si>
    <t>※必要事項はすべて入力して下さい。</t>
  </si>
  <si>
    <t>スポーツ少年団認定番号</t>
    <rPh sb="4" eb="7">
      <t>ショウネンダン</t>
    </rPh>
    <rPh sb="7" eb="11">
      <t>ニンテイバンゴウ</t>
    </rPh>
    <phoneticPr fontId="1"/>
  </si>
  <si>
    <t>級</t>
    <rPh sb="0" eb="1">
      <t>キュウ</t>
    </rPh>
    <phoneticPr fontId="1"/>
  </si>
  <si>
    <t>JBAメンバーＩＤ番号</t>
    <rPh sb="9" eb="11">
      <t>バンゴウ</t>
    </rPh>
    <phoneticPr fontId="1"/>
  </si>
  <si>
    <t>学校行事等による調整の要望は「有」を選択して下さい。有の場合その日の予定等を記入してください。</t>
    <rPh sb="0" eb="2">
      <t>ガッコウ</t>
    </rPh>
    <rPh sb="2" eb="4">
      <t>ギョウジ</t>
    </rPh>
    <rPh sb="4" eb="5">
      <t>トウ</t>
    </rPh>
    <rPh sb="8" eb="10">
      <t>チョウセイ</t>
    </rPh>
    <rPh sb="11" eb="13">
      <t>ヨウボウ</t>
    </rPh>
    <rPh sb="15" eb="16">
      <t>アリ</t>
    </rPh>
    <rPh sb="18" eb="20">
      <t>センタク</t>
    </rPh>
    <rPh sb="22" eb="23">
      <t>クダ</t>
    </rPh>
    <rPh sb="26" eb="27">
      <t>アリ</t>
    </rPh>
    <rPh sb="28" eb="30">
      <t>バアイ</t>
    </rPh>
    <rPh sb="32" eb="33">
      <t>ヒ</t>
    </rPh>
    <rPh sb="34" eb="36">
      <t>ヨテイ</t>
    </rPh>
    <rPh sb="36" eb="37">
      <t>トウ</t>
    </rPh>
    <rPh sb="38" eb="40">
      <t>キニュウ</t>
    </rPh>
    <phoneticPr fontId="1"/>
  </si>
  <si>
    <t>略称チーム名</t>
    <rPh sb="0" eb="2">
      <t>リャクショウ</t>
    </rPh>
    <rPh sb="5" eb="6">
      <t>メイ</t>
    </rPh>
    <phoneticPr fontId="1"/>
  </si>
  <si>
    <t>役　　職</t>
    <rPh sb="0" eb="1">
      <t>ヤク</t>
    </rPh>
    <rPh sb="3" eb="4">
      <t>ショク</t>
    </rPh>
    <phoneticPr fontId="1"/>
  </si>
  <si>
    <t>ユニフォーム濃色</t>
    <phoneticPr fontId="1"/>
  </si>
  <si>
    <t>地　区　名</t>
    <phoneticPr fontId="1"/>
  </si>
  <si>
    <t>男　女　別</t>
    <phoneticPr fontId="1"/>
  </si>
  <si>
    <t>ＪＢＡ競技者番号（ﾒﾝﾊﾞｰID）</t>
    <phoneticPr fontId="1"/>
  </si>
  <si>
    <t>ﾕﾆﾌｫｰﾑ濃色</t>
    <rPh sb="6" eb="7">
      <t>ノウ</t>
    </rPh>
    <rPh sb="7" eb="8">
      <t>イロ</t>
    </rPh>
    <phoneticPr fontId="1"/>
  </si>
  <si>
    <t>チームの性別</t>
    <rPh sb="4" eb="5">
      <t>セイ</t>
    </rPh>
    <phoneticPr fontId="1"/>
  </si>
  <si>
    <t>チームの　　　　連絡者名</t>
    <rPh sb="8" eb="10">
      <t>レンラク</t>
    </rPh>
    <rPh sb="10" eb="11">
      <t>シャ</t>
    </rPh>
    <rPh sb="11" eb="12">
      <t>メイ</t>
    </rPh>
    <phoneticPr fontId="1"/>
  </si>
  <si>
    <t>表示例</t>
    <rPh sb="0" eb="2">
      <t>ヒョウジ</t>
    </rPh>
    <rPh sb="2" eb="3">
      <t>レイ</t>
    </rPh>
    <phoneticPr fontId="1"/>
  </si>
  <si>
    <t>080-4757-9523</t>
    <phoneticPr fontId="1"/>
  </si>
  <si>
    <t>ハイフンつけてください</t>
    <phoneticPr fontId="1"/>
  </si>
  <si>
    <t>963-0211</t>
    <phoneticPr fontId="1"/>
  </si>
  <si>
    <t>福島県はいりません</t>
    <rPh sb="0" eb="3">
      <t>フクシマケン</t>
    </rPh>
    <phoneticPr fontId="1"/>
  </si>
  <si>
    <t>郡山市安積町～</t>
    <rPh sb="0" eb="3">
      <t>コオリヤマシ</t>
    </rPh>
    <rPh sb="3" eb="6">
      <t>アサカマチ</t>
    </rPh>
    <phoneticPr fontId="1"/>
  </si>
  <si>
    <t>honda@kentyumini.jp</t>
    <phoneticPr fontId="1"/>
  </si>
  <si>
    <t>メール</t>
    <phoneticPr fontId="1"/>
  </si>
  <si>
    <t>責任者氏名</t>
    <phoneticPr fontId="1"/>
  </si>
  <si>
    <t>調整の要望</t>
    <phoneticPr fontId="1"/>
  </si>
  <si>
    <t>行事予定時間帯</t>
    <rPh sb="0" eb="2">
      <t>ギョウジ</t>
    </rPh>
    <rPh sb="2" eb="4">
      <t>ヨテイ</t>
    </rPh>
    <rPh sb="4" eb="7">
      <t>ジカンタイ</t>
    </rPh>
    <phoneticPr fontId="1"/>
  </si>
  <si>
    <t>学校行事行事内容</t>
    <rPh sb="0" eb="2">
      <t>ガッコウ</t>
    </rPh>
    <rPh sb="2" eb="4">
      <t>ギョウジ</t>
    </rPh>
    <rPh sb="4" eb="6">
      <t>ギョウジ</t>
    </rPh>
    <rPh sb="6" eb="8">
      <t>ナイヨウ</t>
    </rPh>
    <phoneticPr fontId="1"/>
  </si>
  <si>
    <t>その日のゲーム実施の可否</t>
    <phoneticPr fontId="1"/>
  </si>
  <si>
    <t>無</t>
    <rPh sb="0" eb="1">
      <t>ム</t>
    </rPh>
    <phoneticPr fontId="1"/>
  </si>
  <si>
    <t>有</t>
    <rPh sb="0" eb="1">
      <t>アリ</t>
    </rPh>
    <phoneticPr fontId="1"/>
  </si>
  <si>
    <t>　　チーム名および男子・女子は自動記入されます。</t>
    <phoneticPr fontId="1"/>
  </si>
  <si>
    <t>帯同ｺﾐｯｼｮﾅｰ氏名</t>
    <rPh sb="0" eb="2">
      <t>タイドウ</t>
    </rPh>
    <rPh sb="9" eb="11">
      <t>シメイ</t>
    </rPh>
    <phoneticPr fontId="1"/>
  </si>
  <si>
    <t>※帯同コミッショナーは、各チームとも1名は必ずお願いします。</t>
    <rPh sb="1" eb="3">
      <t>タイドウ</t>
    </rPh>
    <rPh sb="12" eb="13">
      <t>カク</t>
    </rPh>
    <rPh sb="19" eb="20">
      <t>メイ</t>
    </rPh>
    <rPh sb="21" eb="22">
      <t>カナラ</t>
    </rPh>
    <rPh sb="24" eb="25">
      <t>ネガ</t>
    </rPh>
    <phoneticPr fontId="1"/>
  </si>
  <si>
    <t>※チームで複数のコミッショナー人員がいる場合は，できるだけ多くの方の協力をお願いします。</t>
    <rPh sb="5" eb="7">
      <t>フクスウ</t>
    </rPh>
    <rPh sb="15" eb="17">
      <t>ジンイン</t>
    </rPh>
    <rPh sb="20" eb="22">
      <t>バアイ</t>
    </rPh>
    <rPh sb="29" eb="30">
      <t>オオ</t>
    </rPh>
    <rPh sb="32" eb="33">
      <t>カタ</t>
    </rPh>
    <rPh sb="34" eb="36">
      <t>キョウリョク</t>
    </rPh>
    <rPh sb="38" eb="39">
      <t>ネガ</t>
    </rPh>
    <phoneticPr fontId="1"/>
  </si>
  <si>
    <r>
      <t>※終日可能な場合は，</t>
    </r>
    <r>
      <rPr>
        <b/>
        <sz val="12"/>
        <color indexed="12"/>
        <rFont val="ＭＳ Ｐ明朝"/>
        <family val="1"/>
        <charset val="128"/>
      </rPr>
      <t>「終日」</t>
    </r>
    <r>
      <rPr>
        <b/>
        <sz val="12"/>
        <rFont val="ＭＳ Ｐ明朝"/>
        <family val="1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</si>
  <si>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2"/>
        <color indexed="12"/>
        <rFont val="ＭＳ Ｐ明朝"/>
        <family val="1"/>
        <charset val="128"/>
      </rPr>
      <t>「午前のみ」又は「午後のみ」</t>
    </r>
    <r>
      <rPr>
        <b/>
        <sz val="12"/>
        <rFont val="ＭＳ Ｐ明朝"/>
        <family val="1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</si>
  <si>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2"/>
        <color indexed="12"/>
        <rFont val="ＭＳ Ｐ明朝"/>
        <family val="1"/>
        <charset val="128"/>
      </rPr>
      <t>「不可」</t>
    </r>
    <r>
      <rPr>
        <b/>
        <sz val="12"/>
        <rFont val="ＭＳ Ｐ明朝"/>
        <family val="1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</si>
  <si>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t>帯同審判名簿及び日程</t>
  </si>
  <si>
    <t>～</t>
    <phoneticPr fontId="1"/>
  </si>
  <si>
    <t>コミッショナー名簿及び日程</t>
    <phoneticPr fontId="1"/>
  </si>
  <si>
    <t>igarashi@kentyumini.jp</t>
    <phoneticPr fontId="1"/>
  </si>
  <si>
    <t>地 区(支 部)</t>
    <rPh sb="0" eb="1">
      <t>チ</t>
    </rPh>
    <rPh sb="2" eb="3">
      <t>ク</t>
    </rPh>
    <rPh sb="4" eb="5">
      <t>シ</t>
    </rPh>
    <rPh sb="6" eb="7">
      <t>ブ</t>
    </rPh>
    <phoneticPr fontId="1"/>
  </si>
  <si>
    <t>選手氏名</t>
    <phoneticPr fontId="1"/>
  </si>
  <si>
    <t>県南バスケットボール協会</t>
    <rPh sb="0" eb="2">
      <t>ケンナン</t>
    </rPh>
    <rPh sb="10" eb="12">
      <t>キョウカイ</t>
    </rPh>
    <phoneticPr fontId="1"/>
  </si>
  <si>
    <t xml:space="preserve">          会　長　　渡辺　善文</t>
    <phoneticPr fontId="1"/>
  </si>
  <si>
    <t>Ａ・マネージャー</t>
    <phoneticPr fontId="1"/>
  </si>
  <si>
    <t>A・コーチ</t>
    <phoneticPr fontId="1"/>
  </si>
  <si>
    <t>正式名称</t>
    <rPh sb="0" eb="2">
      <t>セイシキ</t>
    </rPh>
    <rPh sb="2" eb="4">
      <t>メイショウ</t>
    </rPh>
    <phoneticPr fontId="1"/>
  </si>
  <si>
    <t>地区</t>
    <rPh sb="0" eb="2">
      <t>チク</t>
    </rPh>
    <phoneticPr fontId="1"/>
  </si>
  <si>
    <t>ﾗｲｾﾝｽNo1</t>
    <phoneticPr fontId="1"/>
  </si>
  <si>
    <t>ﾗｲｾﾝｽNo2</t>
  </si>
  <si>
    <t>ﾗｲｾﾝｽNo3</t>
  </si>
  <si>
    <t>ﾗｲｾﾝｽNo4</t>
  </si>
  <si>
    <t>ﾗｲｾﾝｽNo5</t>
  </si>
  <si>
    <t>ﾗｲｾﾝｽNo6</t>
  </si>
  <si>
    <t>ﾗｲｾﾝｽNo7</t>
  </si>
  <si>
    <t>ﾗｲｾﾝｽNo8</t>
  </si>
  <si>
    <t>ﾗｲｾﾝｽNo9</t>
  </si>
  <si>
    <t>ﾗｲｾﾝｽNo10</t>
  </si>
  <si>
    <t>ﾗｲｾﾝｽNo11</t>
  </si>
  <si>
    <t>ﾗｲｾﾝｽNo12</t>
  </si>
  <si>
    <t>ﾗｲｾﾝｽNo13</t>
  </si>
  <si>
    <t>ﾗｲｾﾝｽNo14</t>
  </si>
  <si>
    <t>ﾗｲｾﾝｽNo15</t>
    <phoneticPr fontId="1"/>
  </si>
  <si>
    <t>ﾗｲｾﾝｽNoコーチ</t>
  </si>
  <si>
    <t>ﾗｲｾﾝｽNoA・コーチ</t>
  </si>
  <si>
    <t>濃　色</t>
    <rPh sb="0" eb="1">
      <t>コ</t>
    </rPh>
    <rPh sb="2" eb="3">
      <t>イロ</t>
    </rPh>
    <phoneticPr fontId="1"/>
  </si>
  <si>
    <t>部×３００円＝</t>
    <rPh sb="0" eb="1">
      <t>ブ</t>
    </rPh>
    <rPh sb="5" eb="6">
      <t>エン</t>
    </rPh>
    <phoneticPr fontId="1"/>
  </si>
  <si>
    <t>※男女一緒の申し込みはできません。別々のファイルでお願いします。</t>
    <phoneticPr fontId="1"/>
  </si>
  <si>
    <t>帯同コミッショナー名簿及び日程</t>
    <rPh sb="0" eb="2">
      <t>タイドウ</t>
    </rPh>
    <rPh sb="9" eb="11">
      <t>メイボ</t>
    </rPh>
    <rPh sb="11" eb="12">
      <t>オヨ</t>
    </rPh>
    <rPh sb="13" eb="15">
      <t>ニッテイ</t>
    </rPh>
    <phoneticPr fontId="1"/>
  </si>
  <si>
    <t>　Ｕ１２県中支部競技委員長　　本田　一也宛</t>
    <rPh sb="4" eb="5">
      <t>ケン</t>
    </rPh>
    <rPh sb="5" eb="6">
      <t>チュウ</t>
    </rPh>
    <rPh sb="6" eb="8">
      <t>シブ</t>
    </rPh>
    <rPh sb="8" eb="13">
      <t>キョウギイインチョウ</t>
    </rPh>
    <rPh sb="15" eb="17">
      <t>ホンダ</t>
    </rPh>
    <rPh sb="18" eb="20">
      <t>カズヤ</t>
    </rPh>
    <rPh sb="20" eb="21">
      <t>アテ</t>
    </rPh>
    <phoneticPr fontId="1"/>
  </si>
  <si>
    <t>Ｕ１２県中支部審判委員長　五十嵐　紀仁　（０９０－２３３０－３２０２）</t>
    <rPh sb="3" eb="4">
      <t>ケン</t>
    </rPh>
    <rPh sb="4" eb="5">
      <t>チュウ</t>
    </rPh>
    <rPh sb="5" eb="7">
      <t>シブ</t>
    </rPh>
    <rPh sb="7" eb="9">
      <t>シンパン</t>
    </rPh>
    <rPh sb="9" eb="12">
      <t>イインチョウ</t>
    </rPh>
    <rPh sb="13" eb="16">
      <t>イガラシ</t>
    </rPh>
    <rPh sb="17" eb="19">
      <t>ノリヒト</t>
    </rPh>
    <phoneticPr fontId="1"/>
  </si>
  <si>
    <t>3渡邉 普及強化委員長 (takanori_watanabe@kentyumini.jp)</t>
    <phoneticPr fontId="1"/>
  </si>
  <si>
    <t>takanori_watanabe@kentyumini.jp</t>
    <phoneticPr fontId="1"/>
  </si>
  <si>
    <r>
      <t>Ｕ１２県中支部普及強化委員長　渡邉　高典　</t>
    </r>
    <r>
      <rPr>
        <b/>
        <sz val="14"/>
        <rFont val="ＭＳ 明朝"/>
        <family val="1"/>
        <charset val="128"/>
      </rPr>
      <t>（090-9749-3533）</t>
    </r>
    <phoneticPr fontId="1"/>
  </si>
  <si>
    <t>【変更】大会参加申込後に変更があった場合は、必ずＵ１２県中支部普及強化委員長にご連絡下さい。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7" eb="28">
      <t>ケン</t>
    </rPh>
    <rPh sb="28" eb="29">
      <t>チュウ</t>
    </rPh>
    <rPh sb="29" eb="31">
      <t>シブ</t>
    </rPh>
    <phoneticPr fontId="1"/>
  </si>
  <si>
    <t>※コミッショナー割り当ては、Ｕ１２県中支部普及強化委員長の設定資料を後日チーム連絡者へメールいたします。</t>
    <rPh sb="8" eb="9">
      <t>ワ</t>
    </rPh>
    <rPh sb="10" eb="11">
      <t>ア</t>
    </rPh>
    <rPh sb="17" eb="18">
      <t>ケン</t>
    </rPh>
    <rPh sb="18" eb="19">
      <t>チュウ</t>
    </rPh>
    <rPh sb="19" eb="21">
      <t>シブ</t>
    </rPh>
    <rPh sb="29" eb="31">
      <t>セッテイ</t>
    </rPh>
    <rPh sb="31" eb="33">
      <t>シリョウ</t>
    </rPh>
    <rPh sb="34" eb="36">
      <t>ゴジツ</t>
    </rPh>
    <rPh sb="39" eb="42">
      <t>レンラクシャ</t>
    </rPh>
    <phoneticPr fontId="1"/>
  </si>
  <si>
    <t>　つきましては､購入のご希望のチームは入力sheetに必要事項を記入の上</t>
    <rPh sb="19" eb="21">
      <t>ニュウリョク</t>
    </rPh>
    <rPh sb="35" eb="36">
      <t>ウエ</t>
    </rPh>
    <phoneticPr fontId="1"/>
  </si>
  <si>
    <t>参加申込み時にお申込みください。</t>
    <rPh sb="0" eb="2">
      <t>サンカ</t>
    </rPh>
    <rPh sb="2" eb="4">
      <t>モウシコ</t>
    </rPh>
    <rPh sb="5" eb="6">
      <t>ジ</t>
    </rPh>
    <rPh sb="8" eb="10">
      <t>モウシコ</t>
    </rPh>
    <phoneticPr fontId="1"/>
  </si>
  <si>
    <t>※入力sheetから自動入力されます。</t>
    <rPh sb="1" eb="3">
      <t>ニュウリョク</t>
    </rPh>
    <rPh sb="10" eb="12">
      <t>ジドウ</t>
    </rPh>
    <rPh sb="12" eb="14">
      <t>ニュウリョク</t>
    </rPh>
    <phoneticPr fontId="1"/>
  </si>
  <si>
    <t>※下記の入力欄に必要事項をすべて入力し、必ずメールで、県中地区競技委員長　本田　一也宛へ送付してください。</t>
    <rPh sb="1" eb="3">
      <t>カキ</t>
    </rPh>
    <rPh sb="4" eb="6">
      <t>ニュウリョク</t>
    </rPh>
    <rPh sb="6" eb="7">
      <t>ラン</t>
    </rPh>
    <phoneticPr fontId="1"/>
  </si>
  <si>
    <t>申込書；エントリー変更；審判・コミッショナー日程</t>
    <rPh sb="0" eb="3">
      <t>モウシコミショ</t>
    </rPh>
    <rPh sb="9" eb="11">
      <t>ヘンコウ</t>
    </rPh>
    <rPh sb="12" eb="14">
      <t>シンパン</t>
    </rPh>
    <rPh sb="22" eb="24">
      <t>ニッテイ</t>
    </rPh>
    <phoneticPr fontId="1"/>
  </si>
  <si>
    <t>プログラム申込及び改訂版スコアシートに記載されます。</t>
    <rPh sb="5" eb="7">
      <t>モウシコミ</t>
    </rPh>
    <rPh sb="9" eb="12">
      <t>カイテイバン</t>
    </rPh>
    <rPh sb="19" eb="21">
      <t>キサイ</t>
    </rPh>
    <phoneticPr fontId="1"/>
  </si>
  <si>
    <t>【 Ｕ１２県中支部　大会参加入力sheet】</t>
    <rPh sb="5" eb="7">
      <t>ケンチュウ</t>
    </rPh>
    <rPh sb="7" eb="9">
      <t>シブ</t>
    </rPh>
    <phoneticPr fontId="1"/>
  </si>
  <si>
    <t>この入力sheetにて</t>
    <rPh sb="2" eb="4">
      <t>ニュウリョク</t>
    </rPh>
    <phoneticPr fontId="1"/>
  </si>
  <si>
    <t>第２２回福島県Ｕ１２バスケットボール新人大会県中地区予選会
第１６回郡山西ライオンズクラブ杯</t>
    <rPh sb="0" eb="1">
      <t>ダイ</t>
    </rPh>
    <rPh sb="3" eb="4">
      <t>カイ</t>
    </rPh>
    <rPh sb="4" eb="7">
      <t>フクシマケン</t>
    </rPh>
    <rPh sb="18" eb="20">
      <t>シンジン</t>
    </rPh>
    <rPh sb="20" eb="22">
      <t>タイカイ</t>
    </rPh>
    <rPh sb="22" eb="23">
      <t>ケン</t>
    </rPh>
    <rPh sb="23" eb="24">
      <t>ナカ</t>
    </rPh>
    <rPh sb="24" eb="26">
      <t>チク</t>
    </rPh>
    <rPh sb="26" eb="28">
      <t>ヨセン</t>
    </rPh>
    <rPh sb="28" eb="29">
      <t>カイ</t>
    </rPh>
    <rPh sb="30" eb="31">
      <t>ダイ</t>
    </rPh>
    <rPh sb="33" eb="34">
      <t>カイ</t>
    </rPh>
    <rPh sb="34" eb="36">
      <t>コオリヤマ</t>
    </rPh>
    <rPh sb="36" eb="37">
      <t>ニシ</t>
    </rPh>
    <rPh sb="45" eb="46">
      <t>ハイ</t>
    </rPh>
    <phoneticPr fontId="1"/>
  </si>
  <si>
    <t>令和２年１月１５日（水）必着でお願いします。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2" eb="14">
      <t>ヒッチャク</t>
    </rPh>
    <rPh sb="16" eb="17">
      <t>ネガ</t>
    </rPh>
    <phoneticPr fontId="1"/>
  </si>
  <si>
    <t>第２２回福島県Ｕ１２バスケットボール新人大会県中地区予選会
第１６回郡山西ライオンズクラブ杯</t>
    <phoneticPr fontId="1"/>
  </si>
  <si>
    <r>
      <t>※必要事項をすべて入力し、</t>
    </r>
    <r>
      <rPr>
        <b/>
        <sz val="12"/>
        <color rgb="FF0000FF"/>
        <rFont val="HG丸ｺﾞｼｯｸM-PRO"/>
        <family val="3"/>
        <charset val="128"/>
      </rPr>
      <t>メール</t>
    </r>
    <r>
      <rPr>
        <sz val="12"/>
        <rFont val="HG丸ｺﾞｼｯｸM-PRO"/>
        <family val="3"/>
        <charset val="128"/>
      </rPr>
      <t xml:space="preserve">で、県中地区競技委員長　本田　一也宛　 </t>
    </r>
    <r>
      <rPr>
        <sz val="12"/>
        <color rgb="FF0000FF"/>
        <rFont val="HG丸ｺﾞｼｯｸM-PRO"/>
        <family val="3"/>
        <charset val="128"/>
      </rPr>
      <t xml:space="preserve"> &lt; honda@kentyumini.jp　&gt;　</t>
    </r>
    <r>
      <rPr>
        <sz val="12"/>
        <rFont val="HG丸ｺﾞｼｯｸM-PRO"/>
        <family val="3"/>
        <charset val="128"/>
      </rPr>
      <t>　　　　　　　　　へ送付してください。 　</t>
    </r>
    <r>
      <rPr>
        <b/>
        <sz val="12"/>
        <color rgb="FFFF0000"/>
        <rFont val="HG丸ｺﾞｼｯｸM-PRO"/>
        <family val="3"/>
        <charset val="128"/>
      </rPr>
      <t>令和２年１月１５日（水）必着</t>
    </r>
    <r>
      <rPr>
        <sz val="12"/>
        <rFont val="HG丸ｺﾞｼｯｸM-PRO"/>
        <family val="3"/>
        <charset val="128"/>
      </rPr>
      <t>でお願いします。</t>
    </r>
    <rPh sb="92" eb="93">
      <t>スイ</t>
    </rPh>
    <phoneticPr fontId="1"/>
  </si>
  <si>
    <t>【 第２２回福島県Ｕ１２バスケットボール新人大会県中地区予選会シード推薦チーム：女子 】</t>
    <rPh sb="2" eb="3">
      <t>ダイ</t>
    </rPh>
    <rPh sb="5" eb="6">
      <t>カイ</t>
    </rPh>
    <rPh sb="6" eb="9">
      <t>フクシマケン</t>
    </rPh>
    <rPh sb="20" eb="22">
      <t>シンジン</t>
    </rPh>
    <rPh sb="22" eb="24">
      <t>タイカイ</t>
    </rPh>
    <rPh sb="24" eb="25">
      <t>ケン</t>
    </rPh>
    <rPh sb="25" eb="26">
      <t>チュウ</t>
    </rPh>
    <rPh sb="26" eb="28">
      <t>チク</t>
    </rPh>
    <rPh sb="28" eb="30">
      <t>ヨセン</t>
    </rPh>
    <rPh sb="30" eb="31">
      <t>カイ</t>
    </rPh>
    <rPh sb="34" eb="36">
      <t>スイセン</t>
    </rPh>
    <rPh sb="40" eb="41">
      <t>オンナ</t>
    </rPh>
    <phoneticPr fontId="1"/>
  </si>
  <si>
    <t>ジュニア杯を参考にして、女子４チームを推薦下さい</t>
    <rPh sb="4" eb="5">
      <t>ハイ</t>
    </rPh>
    <rPh sb="6" eb="8">
      <t>サンコウ</t>
    </rPh>
    <rPh sb="12" eb="14">
      <t>ジョシ</t>
    </rPh>
    <rPh sb="19" eb="21">
      <t>スイセン</t>
    </rPh>
    <rPh sb="21" eb="22">
      <t>クダ</t>
    </rPh>
    <phoneticPr fontId="1"/>
  </si>
  <si>
    <t>（女子のみ）</t>
    <rPh sb="1" eb="3">
      <t>ジョシ</t>
    </rPh>
    <phoneticPr fontId="1"/>
  </si>
  <si>
    <t>記入チーム名</t>
    <rPh sb="0" eb="2">
      <t>キニュウ</t>
    </rPh>
    <rPh sb="5" eb="6">
      <t>メイ</t>
    </rPh>
    <phoneticPr fontId="1"/>
  </si>
  <si>
    <t>（女子）</t>
    <rPh sb="1" eb="2">
      <t>オンナ</t>
    </rPh>
    <phoneticPr fontId="1"/>
  </si>
  <si>
    <t>女子</t>
    <rPh sb="0" eb="1">
      <t>オンナ</t>
    </rPh>
    <phoneticPr fontId="1"/>
  </si>
  <si>
    <t>No.1</t>
    <phoneticPr fontId="1"/>
  </si>
  <si>
    <t>推薦は４チームとし、予選リーグ数は参加チーム数に応じて変更します。</t>
    <phoneticPr fontId="1"/>
  </si>
  <si>
    <t>シード推薦４つ以外のリーグはすべて、フリー抽選とします。</t>
  </si>
  <si>
    <t>【 第２２回福島県Ｕ１２バスケットボール新人大会県中地区予選会シード推薦チーム：男子 】</t>
    <rPh sb="2" eb="3">
      <t>ダイ</t>
    </rPh>
    <rPh sb="5" eb="6">
      <t>カイ</t>
    </rPh>
    <rPh sb="6" eb="9">
      <t>フクシマケン</t>
    </rPh>
    <rPh sb="20" eb="22">
      <t>シンジン</t>
    </rPh>
    <rPh sb="22" eb="24">
      <t>タイカイ</t>
    </rPh>
    <rPh sb="24" eb="25">
      <t>ケン</t>
    </rPh>
    <rPh sb="25" eb="26">
      <t>チュウ</t>
    </rPh>
    <rPh sb="26" eb="28">
      <t>チク</t>
    </rPh>
    <rPh sb="28" eb="30">
      <t>ヨセン</t>
    </rPh>
    <rPh sb="30" eb="31">
      <t>カイ</t>
    </rPh>
    <rPh sb="34" eb="36">
      <t>スイセン</t>
    </rPh>
    <rPh sb="40" eb="41">
      <t>オトコ</t>
    </rPh>
    <phoneticPr fontId="1"/>
  </si>
  <si>
    <t>ジュニア杯を参考にして、男子４チームを推薦下さい</t>
    <rPh sb="4" eb="5">
      <t>ハイ</t>
    </rPh>
    <rPh sb="6" eb="8">
      <t>サンコウ</t>
    </rPh>
    <rPh sb="12" eb="14">
      <t>ダンシ</t>
    </rPh>
    <rPh sb="19" eb="21">
      <t>スイセン</t>
    </rPh>
    <rPh sb="21" eb="22">
      <t>クダ</t>
    </rPh>
    <phoneticPr fontId="1"/>
  </si>
  <si>
    <t>（男子のみ）</t>
    <rPh sb="1" eb="3">
      <t>ダンシ</t>
    </rPh>
    <phoneticPr fontId="1"/>
  </si>
  <si>
    <t>（男子）</t>
    <rPh sb="1" eb="2">
      <t>オトコ</t>
    </rPh>
    <phoneticPr fontId="1"/>
  </si>
  <si>
    <t>男子</t>
    <rPh sb="0" eb="1">
      <t>オトコ</t>
    </rPh>
    <phoneticPr fontId="1"/>
  </si>
  <si>
    <t/>
  </si>
  <si>
    <r>
      <t>シード推薦のチームの件；</t>
    </r>
    <r>
      <rPr>
        <sz val="18"/>
        <color rgb="FF0000FF"/>
        <rFont val="HG丸ｺﾞｼｯｸM-PRO"/>
        <family val="3"/>
        <charset val="128"/>
      </rPr>
      <t>男子チームは男子チーム</t>
    </r>
    <r>
      <rPr>
        <sz val="18"/>
        <color rgb="FFFF0000"/>
        <rFont val="HG丸ｺﾞｼｯｸM-PRO"/>
        <family val="3"/>
        <charset val="128"/>
      </rPr>
      <t>を女子チームは女子チームを書き込み願います。</t>
    </r>
    <rPh sb="3" eb="5">
      <t>スイセン</t>
    </rPh>
    <rPh sb="10" eb="11">
      <t>ケン</t>
    </rPh>
    <rPh sb="12" eb="14">
      <t>ダンシ</t>
    </rPh>
    <rPh sb="18" eb="20">
      <t>ダンシ</t>
    </rPh>
    <rPh sb="24" eb="26">
      <t>ジョシ</t>
    </rPh>
    <rPh sb="30" eb="32">
      <t>ジョシ</t>
    </rPh>
    <rPh sb="36" eb="37">
      <t>カ</t>
    </rPh>
    <rPh sb="38" eb="39">
      <t>コ</t>
    </rPh>
    <rPh sb="40" eb="4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</si>
</sst>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m&quot;月&quot;d&quot;日&quot;\(aaa\)"/>
    <numFmt numFmtId="177" formatCode="General&quot;時&quot;"/>
  </numFmts>
  <fonts count="103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8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6"/>
      <color indexed="10"/>
      <name val="ＭＳ 明朝"/>
      <family val="1"/>
      <charset val="128"/>
    </font>
    <font>
      <sz val="1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2"/>
      <color indexed="9"/>
      <name val="HG丸ｺﾞｼｯｸM-PRO"/>
      <family val="3"/>
      <charset val="128"/>
    </font>
    <font>
      <b/>
      <sz val="16"/>
      <name val="HGSｺﾞｼｯｸM"/>
      <family val="3"/>
      <charset val="128"/>
    </font>
    <font>
      <b/>
      <sz val="10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color indexed="1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0000FF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1"/>
      <color rgb="FF0000FF"/>
      <name val="HG丸ｺﾞｼｯｸM-PRO"/>
      <family val="3"/>
      <charset val="128"/>
    </font>
    <font>
      <u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b/>
      <sz val="12"/>
      <color rgb="FF0000FF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u/>
      <sz val="12"/>
      <color indexed="10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12"/>
      <color indexed="81"/>
      <name val="HG丸ｺﾞｼｯｸM-PRO"/>
      <family val="3"/>
      <charset val="128"/>
    </font>
    <font>
      <b/>
      <sz val="12"/>
      <color indexed="39"/>
      <name val="HG丸ｺﾞｼｯｸM-PRO"/>
      <family val="3"/>
      <charset val="128"/>
    </font>
    <font>
      <b/>
      <sz val="14"/>
      <color rgb="FFFF0000"/>
      <name val="ＭＳ Ｐ明朝"/>
      <family val="1"/>
      <charset val="128"/>
    </font>
    <font>
      <sz val="15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4"/>
      <color rgb="FF0000FF"/>
      <name val="HG丸ｺﾞｼｯｸM-PRO"/>
      <family val="3"/>
      <charset val="128"/>
    </font>
    <font>
      <sz val="12"/>
      <color rgb="FF0000FF"/>
      <name val="HG丸ｺﾞｼｯｸM-PRO"/>
      <family val="3"/>
      <charset val="128"/>
    </font>
    <font>
      <b/>
      <sz val="14"/>
      <color rgb="FF0000FF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6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color rgb="FF0000FF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8"/>
      <color rgb="FF0000FF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6"/>
      <color rgb="FF0000FF"/>
      <name val="ＭＳ 明朝"/>
      <family val="1"/>
      <charset val="128"/>
    </font>
    <font>
      <sz val="18"/>
      <color rgb="FFFF0000"/>
      <name val="HG丸ｺﾞｼｯｸM-PRO"/>
      <family val="3"/>
      <charset val="128"/>
    </font>
    <font>
      <sz val="18"/>
      <color rgb="FF0000FF"/>
      <name val="HG丸ｺﾞｼｯｸM-PRO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FFB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rgb="FFF6F5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D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38" fontId="50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1" fillId="0" borderId="0"/>
    <xf numFmtId="0" fontId="5" fillId="0" borderId="0">
      <alignment vertical="center"/>
    </xf>
    <xf numFmtId="0" fontId="5" fillId="0" borderId="0"/>
    <xf numFmtId="0" fontId="50" fillId="0" borderId="0">
      <alignment vertical="center"/>
    </xf>
    <xf numFmtId="0" fontId="3" fillId="0" borderId="0"/>
    <xf numFmtId="0" fontId="79" fillId="0" borderId="0"/>
    <xf numFmtId="0" fontId="5" fillId="0" borderId="0">
      <alignment vertical="center"/>
    </xf>
  </cellStyleXfs>
  <cellXfs count="761">
    <xf numFmtId="0" fontId="0" fillId="0" borderId="0" xfId="0" applyAlignment="1"/>
    <xf numFmtId="0" fontId="19" fillId="0" borderId="0" xfId="0" applyFont="1" applyAlignment="1"/>
    <xf numFmtId="0" fontId="0" fillId="0" borderId="0" xfId="0" applyAlignment="1" applyProtection="1"/>
    <xf numFmtId="0" fontId="14" fillId="0" borderId="0" xfId="0" applyFont="1" applyProtection="1"/>
    <xf numFmtId="0" fontId="15" fillId="0" borderId="0" xfId="0" applyFont="1" applyProtection="1"/>
    <xf numFmtId="0" fontId="15" fillId="0" borderId="0" xfId="0" applyFont="1" applyBorder="1" applyProtection="1"/>
    <xf numFmtId="0" fontId="16" fillId="0" borderId="0" xfId="0" applyFont="1" applyBorder="1" applyAlignment="1" applyProtection="1">
      <alignment horizontal="center"/>
    </xf>
    <xf numFmtId="0" fontId="3" fillId="0" borderId="0" xfId="10" applyNumberFormat="1" applyFont="1" applyAlignment="1" applyProtection="1"/>
    <xf numFmtId="0" fontId="3" fillId="0" borderId="1" xfId="10" applyNumberFormat="1" applyFont="1" applyBorder="1" applyAlignment="1" applyProtection="1"/>
    <xf numFmtId="0" fontId="11" fillId="0" borderId="1" xfId="10" applyNumberFormat="1" applyFont="1" applyBorder="1" applyAlignment="1" applyProtection="1"/>
    <xf numFmtId="0" fontId="3" fillId="0" borderId="2" xfId="10" applyFont="1" applyBorder="1" applyAlignment="1" applyProtection="1">
      <alignment horizontal="center" vertical="center"/>
    </xf>
    <xf numFmtId="0" fontId="3" fillId="0" borderId="3" xfId="10" applyFont="1" applyBorder="1" applyAlignment="1" applyProtection="1">
      <alignment horizontal="center" vertical="center"/>
    </xf>
    <xf numFmtId="0" fontId="8" fillId="0" borderId="4" xfId="10" applyFont="1" applyBorder="1" applyAlignment="1" applyProtection="1">
      <alignment horizontal="center" vertical="center"/>
    </xf>
    <xf numFmtId="0" fontId="8" fillId="0" borderId="5" xfId="10" applyFont="1" applyBorder="1" applyAlignment="1" applyProtection="1">
      <alignment horizontal="center" vertical="center"/>
    </xf>
    <xf numFmtId="0" fontId="8" fillId="0" borderId="6" xfId="10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horizontal="center" vertical="center"/>
    </xf>
    <xf numFmtId="0" fontId="8" fillId="0" borderId="7" xfId="10" applyFont="1" applyBorder="1" applyAlignment="1" applyProtection="1">
      <alignment horizontal="center" vertical="center"/>
    </xf>
    <xf numFmtId="0" fontId="8" fillId="0" borderId="8" xfId="10" applyFont="1" applyBorder="1" applyAlignment="1" applyProtection="1">
      <alignment horizontal="center" vertical="center"/>
    </xf>
    <xf numFmtId="0" fontId="8" fillId="0" borderId="9" xfId="10" applyFont="1" applyBorder="1" applyAlignment="1" applyProtection="1">
      <alignment horizontal="center" vertical="center"/>
    </xf>
    <xf numFmtId="0" fontId="13" fillId="0" borderId="10" xfId="10" applyFont="1" applyBorder="1" applyAlignment="1" applyProtection="1">
      <alignment horizontal="center" vertical="center"/>
    </xf>
    <xf numFmtId="0" fontId="12" fillId="0" borderId="2" xfId="10" applyFont="1" applyBorder="1" applyAlignment="1" applyProtection="1">
      <alignment horizontal="center" vertical="center" shrinkToFit="1"/>
    </xf>
    <xf numFmtId="0" fontId="12" fillId="0" borderId="3" xfId="10" applyFont="1" applyBorder="1" applyAlignment="1" applyProtection="1">
      <alignment horizontal="center" vertical="center" shrinkToFit="1"/>
    </xf>
    <xf numFmtId="0" fontId="3" fillId="0" borderId="4" xfId="10" applyBorder="1" applyProtection="1"/>
    <xf numFmtId="0" fontId="3" fillId="0" borderId="5" xfId="10" applyBorder="1" applyProtection="1"/>
    <xf numFmtId="0" fontId="3" fillId="0" borderId="6" xfId="10" applyBorder="1" applyProtection="1"/>
    <xf numFmtId="0" fontId="3" fillId="0" borderId="8" xfId="10" applyBorder="1" applyProtection="1"/>
    <xf numFmtId="0" fontId="3" fillId="0" borderId="9" xfId="10" applyBorder="1" applyProtection="1"/>
    <xf numFmtId="0" fontId="3" fillId="0" borderId="4" xfId="10" applyNumberFormat="1" applyBorder="1" applyProtection="1"/>
    <xf numFmtId="0" fontId="3" fillId="0" borderId="5" xfId="10" applyNumberFormat="1" applyBorder="1" applyProtection="1"/>
    <xf numFmtId="0" fontId="3" fillId="0" borderId="6" xfId="10" applyNumberFormat="1" applyBorder="1" applyProtection="1"/>
    <xf numFmtId="0" fontId="3" fillId="0" borderId="8" xfId="10" applyNumberFormat="1" applyBorder="1" applyProtection="1"/>
    <xf numFmtId="0" fontId="3" fillId="0" borderId="9" xfId="10" applyNumberFormat="1" applyBorder="1" applyProtection="1"/>
    <xf numFmtId="0" fontId="3" fillId="0" borderId="11" xfId="10" applyNumberFormat="1" applyBorder="1" applyProtection="1"/>
    <xf numFmtId="0" fontId="13" fillId="0" borderId="12" xfId="10" applyFont="1" applyBorder="1" applyAlignment="1" applyProtection="1">
      <alignment horizontal="center" vertical="center"/>
    </xf>
    <xf numFmtId="0" fontId="12" fillId="0" borderId="13" xfId="10" applyFont="1" applyBorder="1" applyAlignment="1" applyProtection="1">
      <alignment horizontal="center" vertical="center" shrinkToFit="1"/>
    </xf>
    <xf numFmtId="0" fontId="12" fillId="0" borderId="14" xfId="10" applyFont="1" applyBorder="1" applyAlignment="1" applyProtection="1">
      <alignment horizontal="center" vertical="center" shrinkToFit="1"/>
    </xf>
    <xf numFmtId="0" fontId="3" fillId="0" borderId="15" xfId="10" applyNumberFormat="1" applyBorder="1" applyProtection="1"/>
    <xf numFmtId="0" fontId="3" fillId="0" borderId="16" xfId="10" applyNumberFormat="1" applyBorder="1" applyProtection="1"/>
    <xf numFmtId="0" fontId="3" fillId="0" borderId="17" xfId="10" applyNumberFormat="1" applyBorder="1" applyProtection="1"/>
    <xf numFmtId="0" fontId="3" fillId="0" borderId="18" xfId="10" applyNumberFormat="1" applyBorder="1" applyProtection="1"/>
    <xf numFmtId="0" fontId="3" fillId="0" borderId="0" xfId="10" applyNumberFormat="1" applyFont="1" applyBorder="1" applyAlignment="1" applyProtection="1"/>
    <xf numFmtId="0" fontId="3" fillId="0" borderId="0" xfId="10" applyNumberFormat="1" applyBorder="1" applyProtection="1"/>
    <xf numFmtId="0" fontId="3" fillId="0" borderId="19" xfId="10" applyNumberFormat="1" applyFont="1" applyBorder="1" applyAlignment="1" applyProtection="1">
      <alignment horizontal="center" vertical="center"/>
    </xf>
    <xf numFmtId="0" fontId="3" fillId="0" borderId="19" xfId="10" applyBorder="1" applyAlignment="1" applyProtection="1">
      <alignment horizontal="center" vertical="center"/>
    </xf>
    <xf numFmtId="0" fontId="11" fillId="0" borderId="0" xfId="10" applyFont="1" applyAlignment="1" applyProtection="1"/>
    <xf numFmtId="0" fontId="10" fillId="0" borderId="0" xfId="0" applyFont="1" applyAlignment="1" applyProtection="1"/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/>
    </xf>
    <xf numFmtId="0" fontId="21" fillId="0" borderId="0" xfId="0" applyFont="1" applyAlignment="1" applyProtection="1"/>
    <xf numFmtId="0" fontId="26" fillId="0" borderId="0" xfId="0" applyFont="1" applyAlignment="1" applyProtection="1"/>
    <xf numFmtId="0" fontId="26" fillId="0" borderId="0" xfId="0" applyFont="1" applyAlignment="1" applyProtection="1">
      <alignment shrinkToFit="1"/>
    </xf>
    <xf numFmtId="0" fontId="26" fillId="0" borderId="0" xfId="0" applyFont="1" applyBorder="1" applyAlignment="1" applyProtection="1">
      <alignment horizontal="center" vertical="center"/>
    </xf>
    <xf numFmtId="49" fontId="26" fillId="0" borderId="0" xfId="0" applyNumberFormat="1" applyFont="1" applyBorder="1" applyAlignment="1" applyProtection="1">
      <alignment horizontal="center" vertical="center"/>
    </xf>
    <xf numFmtId="0" fontId="35" fillId="0" borderId="0" xfId="0" applyFont="1" applyAlignment="1"/>
    <xf numFmtId="0" fontId="36" fillId="0" borderId="0" xfId="0" applyNumberFormat="1" applyFont="1" applyAlignment="1">
      <alignment horizontal="center" vertical="center"/>
    </xf>
    <xf numFmtId="49" fontId="27" fillId="0" borderId="0" xfId="0" applyNumberFormat="1" applyFont="1" applyBorder="1" applyAlignment="1" applyProtection="1">
      <alignment horizontal="center" vertical="center"/>
    </xf>
    <xf numFmtId="0" fontId="35" fillId="0" borderId="0" xfId="0" applyFont="1" applyBorder="1"/>
    <xf numFmtId="0" fontId="39" fillId="0" borderId="0" xfId="0" applyNumberFormat="1" applyFont="1" applyAlignment="1">
      <alignment horizontal="right"/>
    </xf>
    <xf numFmtId="0" fontId="5" fillId="0" borderId="0" xfId="0" applyFont="1" applyAlignment="1"/>
    <xf numFmtId="0" fontId="5" fillId="2" borderId="19" xfId="0" applyFont="1" applyFill="1" applyBorder="1" applyAlignment="1"/>
    <xf numFmtId="0" fontId="39" fillId="0" borderId="0" xfId="0" applyNumberFormat="1" applyFont="1" applyAlignment="1"/>
    <xf numFmtId="0" fontId="5" fillId="3" borderId="19" xfId="0" applyFont="1" applyFill="1" applyBorder="1" applyAlignment="1"/>
    <xf numFmtId="0" fontId="41" fillId="0" borderId="0" xfId="0" applyNumberFormat="1" applyFont="1" applyAlignment="1">
      <alignment horizontal="center" vertical="center"/>
    </xf>
    <xf numFmtId="0" fontId="5" fillId="0" borderId="28" xfId="0" applyFont="1" applyFill="1" applyBorder="1" applyAlignment="1"/>
    <xf numFmtId="0" fontId="21" fillId="0" borderId="19" xfId="0" applyNumberFormat="1" applyFont="1" applyBorder="1" applyAlignment="1" applyProtection="1">
      <alignment horizontal="center" vertical="center" shrinkToFit="1"/>
      <protection locked="0"/>
    </xf>
    <xf numFmtId="0" fontId="21" fillId="0" borderId="31" xfId="0" applyNumberFormat="1" applyFont="1" applyBorder="1" applyAlignment="1" applyProtection="1">
      <alignment horizontal="center" vertical="center" shrinkToFit="1"/>
      <protection locked="0"/>
    </xf>
    <xf numFmtId="0" fontId="35" fillId="0" borderId="0" xfId="0" applyFont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 applyProtection="1">
      <protection locked="0"/>
    </xf>
    <xf numFmtId="0" fontId="46" fillId="0" borderId="0" xfId="0" applyFont="1" applyAlignment="1" applyProtection="1"/>
    <xf numFmtId="0" fontId="15" fillId="0" borderId="35" xfId="0" applyFont="1" applyBorder="1" applyProtection="1"/>
    <xf numFmtId="0" fontId="16" fillId="0" borderId="35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center" vertical="center"/>
    </xf>
    <xf numFmtId="0" fontId="52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3" fillId="0" borderId="0" xfId="0" applyFont="1" applyProtection="1"/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0" fontId="55" fillId="0" borderId="0" xfId="0" applyFont="1" applyProtection="1"/>
    <xf numFmtId="0" fontId="21" fillId="0" borderId="0" xfId="0" applyFont="1" applyBorder="1" applyAlignment="1" applyProtection="1"/>
    <xf numFmtId="0" fontId="27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 applyProtection="1"/>
    <xf numFmtId="0" fontId="22" fillId="0" borderId="0" xfId="0" applyFont="1" applyBorder="1" applyAlignment="1" applyProtection="1">
      <alignment horizontal="right"/>
    </xf>
    <xf numFmtId="0" fontId="21" fillId="0" borderId="0" xfId="0" applyFont="1" applyFill="1" applyAlignment="1" applyProtection="1"/>
    <xf numFmtId="0" fontId="21" fillId="0" borderId="0" xfId="0" applyFont="1" applyFill="1" applyBorder="1" applyAlignment="1" applyProtection="1"/>
    <xf numFmtId="49" fontId="26" fillId="0" borderId="0" xfId="0" applyNumberFormat="1" applyFont="1" applyBorder="1" applyAlignment="1" applyProtection="1">
      <alignment vertical="center" wrapText="1"/>
      <protection locked="0"/>
    </xf>
    <xf numFmtId="49" fontId="42" fillId="0" borderId="0" xfId="0" applyNumberFormat="1" applyFont="1" applyBorder="1" applyAlignment="1" applyProtection="1">
      <alignment vertical="center" wrapText="1"/>
      <protection locked="0"/>
    </xf>
    <xf numFmtId="0" fontId="57" fillId="0" borderId="0" xfId="0" applyFont="1" applyAlignment="1" applyProtection="1"/>
    <xf numFmtId="0" fontId="58" fillId="0" borderId="0" xfId="0" applyFont="1" applyAlignment="1">
      <alignment horizontal="right"/>
    </xf>
    <xf numFmtId="0" fontId="3" fillId="0" borderId="0" xfId="0" applyFont="1" applyAlignment="1"/>
    <xf numFmtId="0" fontId="59" fillId="0" borderId="0" xfId="0" applyFont="1" applyAlignment="1"/>
    <xf numFmtId="0" fontId="58" fillId="0" borderId="0" xfId="0" applyFont="1" applyAlignment="1">
      <alignment horizontal="left"/>
    </xf>
    <xf numFmtId="0" fontId="9" fillId="0" borderId="0" xfId="0" applyFont="1" applyAlignment="1"/>
    <xf numFmtId="0" fontId="4" fillId="0" borderId="0" xfId="0" applyFont="1" applyAlignment="1">
      <alignment horizontal="right"/>
    </xf>
    <xf numFmtId="0" fontId="58" fillId="0" borderId="0" xfId="0" applyFont="1" applyAlignment="1">
      <alignment horizontal="left" indent="5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left"/>
    </xf>
    <xf numFmtId="0" fontId="40" fillId="4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/>
    <xf numFmtId="0" fontId="61" fillId="0" borderId="0" xfId="0" applyFont="1" applyAlignment="1"/>
    <xf numFmtId="0" fontId="62" fillId="0" borderId="0" xfId="0" applyFont="1" applyAlignment="1"/>
    <xf numFmtId="0" fontId="60" fillId="0" borderId="0" xfId="0" applyFont="1" applyAlignment="1">
      <alignment horizontal="left" vertical="center"/>
    </xf>
    <xf numFmtId="0" fontId="63" fillId="0" borderId="0" xfId="1" applyFont="1" applyAlignment="1" applyProtection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51" fillId="0" borderId="0" xfId="0" applyFont="1" applyAlignment="1"/>
    <xf numFmtId="0" fontId="60" fillId="0" borderId="0" xfId="0" applyFont="1" applyAlignment="1">
      <alignment horizontal="left" vertical="center" indent="1"/>
    </xf>
    <xf numFmtId="0" fontId="59" fillId="0" borderId="40" xfId="0" applyFont="1" applyBorder="1" applyAlignment="1"/>
    <xf numFmtId="0" fontId="26" fillId="0" borderId="0" xfId="0" applyNumberFormat="1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vertical="center"/>
    </xf>
    <xf numFmtId="49" fontId="64" fillId="0" borderId="0" xfId="0" applyNumberFormat="1" applyFont="1" applyBorder="1" applyAlignment="1" applyProtection="1">
      <alignment vertical="center" wrapText="1"/>
      <protection locked="0"/>
    </xf>
    <xf numFmtId="0" fontId="72" fillId="0" borderId="0" xfId="0" applyFont="1" applyProtection="1"/>
    <xf numFmtId="0" fontId="0" fillId="0" borderId="0" xfId="0" applyAlignment="1"/>
    <xf numFmtId="49" fontId="7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75" fillId="0" borderId="0" xfId="0" applyFont="1" applyFill="1" applyAlignment="1">
      <alignment vertical="center" shrinkToFit="1"/>
    </xf>
    <xf numFmtId="0" fontId="75" fillId="0" borderId="0" xfId="0" applyFont="1" applyFill="1" applyAlignment="1">
      <alignment vertical="center"/>
    </xf>
    <xf numFmtId="49" fontId="23" fillId="0" borderId="0" xfId="0" applyNumberFormat="1" applyFont="1" applyFill="1" applyBorder="1" applyAlignment="1">
      <alignment vertical="center" wrapText="1"/>
    </xf>
    <xf numFmtId="49" fontId="76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79" fillId="0" borderId="0" xfId="11" applyFill="1" applyAlignment="1">
      <alignment vertical="center"/>
    </xf>
    <xf numFmtId="0" fontId="75" fillId="0" borderId="0" xfId="11" applyFont="1" applyFill="1" applyAlignment="1">
      <alignment vertical="center" shrinkToFit="1"/>
    </xf>
    <xf numFmtId="0" fontId="26" fillId="0" borderId="50" xfId="0" applyFont="1" applyBorder="1" applyAlignment="1" applyProtection="1">
      <alignment horizontal="center" vertical="center" shrinkToFit="1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/>
    </xf>
    <xf numFmtId="0" fontId="27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Protection="1"/>
    <xf numFmtId="0" fontId="28" fillId="0" borderId="0" xfId="0" applyNumberFormat="1" applyFont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1" fillId="0" borderId="40" xfId="0" applyFont="1" applyBorder="1" applyAlignment="1" applyProtection="1"/>
    <xf numFmtId="0" fontId="0" fillId="0" borderId="0" xfId="0" applyFill="1" applyAlignment="1"/>
    <xf numFmtId="49" fontId="23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 wrapText="1"/>
    </xf>
    <xf numFmtId="0" fontId="21" fillId="0" borderId="0" xfId="0" applyFont="1" applyFill="1" applyAlignment="1"/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22" fillId="0" borderId="0" xfId="0" applyFont="1" applyFill="1" applyAlignment="1">
      <alignment vertical="center"/>
    </xf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/>
    <xf numFmtId="0" fontId="77" fillId="0" borderId="0" xfId="0" applyFont="1" applyFill="1" applyAlignment="1"/>
    <xf numFmtId="0" fontId="26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36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84" fillId="0" borderId="28" xfId="0" quotePrefix="1" applyFont="1" applyFill="1" applyBorder="1" applyAlignment="1">
      <alignment vertical="center"/>
    </xf>
    <xf numFmtId="0" fontId="21" fillId="0" borderId="36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horizontal="left" vertical="center" shrinkToFit="1"/>
      <protection locked="0"/>
    </xf>
    <xf numFmtId="0" fontId="21" fillId="10" borderId="20" xfId="0" applyFont="1" applyFill="1" applyBorder="1" applyAlignment="1" applyProtection="1">
      <alignment horizontal="center" vertical="center" shrinkToFit="1"/>
    </xf>
    <xf numFmtId="0" fontId="25" fillId="10" borderId="21" xfId="0" applyNumberFormat="1" applyFont="1" applyFill="1" applyBorder="1" applyAlignment="1" applyProtection="1">
      <alignment horizontal="center" vertical="center" shrinkToFit="1"/>
    </xf>
    <xf numFmtId="0" fontId="25" fillId="10" borderId="22" xfId="0" applyNumberFormat="1" applyFont="1" applyFill="1" applyBorder="1" applyAlignment="1" applyProtection="1">
      <alignment horizontal="center" vertical="center" shrinkToFit="1"/>
    </xf>
    <xf numFmtId="0" fontId="28" fillId="10" borderId="49" xfId="0" applyNumberFormat="1" applyFont="1" applyFill="1" applyBorder="1" applyAlignment="1" applyProtection="1">
      <alignment horizontal="center" vertical="center"/>
    </xf>
    <xf numFmtId="0" fontId="28" fillId="10" borderId="51" xfId="0" applyNumberFormat="1" applyFont="1" applyFill="1" applyBorder="1" applyAlignment="1" applyProtection="1">
      <alignment horizontal="center" vertical="center"/>
    </xf>
    <xf numFmtId="0" fontId="28" fillId="10" borderId="97" xfId="0" applyNumberFormat="1" applyFont="1" applyFill="1" applyBorder="1" applyAlignment="1" applyProtection="1">
      <alignment horizontal="center" vertical="center"/>
    </xf>
    <xf numFmtId="0" fontId="23" fillId="10" borderId="49" xfId="0" applyFont="1" applyFill="1" applyBorder="1" applyAlignment="1" applyProtection="1">
      <alignment horizontal="center" vertical="center"/>
    </xf>
    <xf numFmtId="49" fontId="26" fillId="10" borderId="24" xfId="0" applyNumberFormat="1" applyFont="1" applyFill="1" applyBorder="1" applyAlignment="1" applyProtection="1">
      <alignment vertical="center"/>
    </xf>
    <xf numFmtId="0" fontId="26" fillId="10" borderId="25" xfId="0" applyFont="1" applyFill="1" applyBorder="1" applyAlignment="1" applyProtection="1">
      <alignment horizontal="center" vertical="center"/>
    </xf>
    <xf numFmtId="49" fontId="26" fillId="10" borderId="25" xfId="0" applyNumberFormat="1" applyFont="1" applyFill="1" applyBorder="1" applyAlignment="1" applyProtection="1">
      <alignment horizontal="center" vertical="center"/>
    </xf>
    <xf numFmtId="0" fontId="26" fillId="10" borderId="25" xfId="0" applyFont="1" applyFill="1" applyBorder="1" applyAlignment="1" applyProtection="1"/>
    <xf numFmtId="0" fontId="26" fillId="10" borderId="26" xfId="0" applyFont="1" applyFill="1" applyBorder="1" applyAlignment="1" applyProtection="1"/>
    <xf numFmtId="0" fontId="14" fillId="0" borderId="0" xfId="0" applyFont="1" applyAlignment="1" applyProtection="1">
      <alignment vertical="center"/>
    </xf>
    <xf numFmtId="0" fontId="0" fillId="0" borderId="0" xfId="0" applyFill="1" applyBorder="1" applyAlignment="1" applyProtection="1"/>
    <xf numFmtId="0" fontId="18" fillId="0" borderId="28" xfId="0" applyFont="1" applyFill="1" applyBorder="1" applyAlignment="1" applyProtection="1">
      <alignment horizontal="center" vertical="center"/>
    </xf>
    <xf numFmtId="0" fontId="85" fillId="0" borderId="38" xfId="0" applyFont="1" applyFill="1" applyBorder="1" applyAlignment="1" applyProtection="1">
      <alignment horizontal="center" vertical="center"/>
      <protection locked="0"/>
    </xf>
    <xf numFmtId="0" fontId="85" fillId="0" borderId="38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86" fillId="0" borderId="0" xfId="0" applyFont="1" applyProtection="1"/>
    <xf numFmtId="0" fontId="14" fillId="12" borderId="38" xfId="0" applyFont="1" applyFill="1" applyBorder="1" applyAlignment="1" applyProtection="1">
      <alignment horizontal="center" vertical="center" shrinkToFit="1"/>
    </xf>
    <xf numFmtId="0" fontId="14" fillId="12" borderId="41" xfId="0" applyFont="1" applyFill="1" applyBorder="1" applyAlignment="1" applyProtection="1">
      <alignment horizontal="center" vertical="center" shrinkToFit="1"/>
    </xf>
    <xf numFmtId="0" fontId="33" fillId="0" borderId="0" xfId="0" applyFont="1" applyAlignment="1" applyProtection="1">
      <alignment horizontal="center" vertical="center" wrapText="1"/>
    </xf>
    <xf numFmtId="177" fontId="23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14" fillId="0" borderId="51" xfId="0" applyNumberFormat="1" applyFont="1" applyFill="1" applyBorder="1" applyAlignment="1" applyProtection="1">
      <alignment horizontal="center" vertical="center"/>
    </xf>
    <xf numFmtId="177" fontId="14" fillId="0" borderId="41" xfId="0" applyNumberFormat="1" applyFont="1" applyFill="1" applyBorder="1" applyAlignment="1" applyProtection="1">
      <alignment horizontal="center" vertical="center"/>
    </xf>
    <xf numFmtId="177" fontId="14" fillId="0" borderId="42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177" fontId="14" fillId="0" borderId="0" xfId="0" applyNumberFormat="1" applyFont="1" applyFill="1" applyBorder="1" applyAlignment="1" applyProtection="1">
      <alignment horizontal="center" vertical="center"/>
    </xf>
    <xf numFmtId="0" fontId="0" fillId="0" borderId="40" xfId="0" applyBorder="1" applyAlignment="1" applyProtection="1"/>
    <xf numFmtId="0" fontId="0" fillId="0" borderId="42" xfId="0" applyBorder="1" applyAlignment="1" applyProtection="1"/>
    <xf numFmtId="177" fontId="23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21" fillId="0" borderId="36" xfId="0" applyNumberFormat="1" applyFont="1" applyFill="1" applyBorder="1" applyAlignment="1" applyProtection="1">
      <alignment vertical="center" shrinkToFit="1"/>
      <protection locked="0"/>
    </xf>
    <xf numFmtId="49" fontId="56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/>
    <xf numFmtId="0" fontId="6" fillId="0" borderId="0" xfId="0" applyFont="1" applyBorder="1" applyAlignment="1" applyProtection="1">
      <alignment horizontal="right"/>
    </xf>
    <xf numFmtId="0" fontId="57" fillId="0" borderId="0" xfId="0" applyFont="1" applyBorder="1" applyAlignment="1" applyProtection="1"/>
    <xf numFmtId="0" fontId="0" fillId="0" borderId="107" xfId="0" applyBorder="1" applyAlignment="1" applyProtection="1"/>
    <xf numFmtId="0" fontId="36" fillId="0" borderId="0" xfId="0" applyNumberFormat="1" applyFont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/>
    <xf numFmtId="0" fontId="35" fillId="0" borderId="0" xfId="0" applyFont="1" applyFill="1" applyBorder="1"/>
    <xf numFmtId="0" fontId="15" fillId="0" borderId="109" xfId="0" applyNumberFormat="1" applyFont="1" applyBorder="1" applyAlignment="1">
      <alignment horizontal="center" vertical="center"/>
    </xf>
    <xf numFmtId="0" fontId="15" fillId="0" borderId="110" xfId="0" applyNumberFormat="1" applyFont="1" applyBorder="1" applyAlignment="1">
      <alignment horizontal="center" vertical="center"/>
    </xf>
    <xf numFmtId="0" fontId="33" fillId="0" borderId="112" xfId="0" applyFont="1" applyBorder="1" applyAlignment="1">
      <alignment horizontal="center" vertical="center"/>
    </xf>
    <xf numFmtId="0" fontId="0" fillId="0" borderId="114" xfId="0" applyBorder="1" applyAlignment="1">
      <alignment horizontal="center"/>
    </xf>
    <xf numFmtId="0" fontId="15" fillId="0" borderId="115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/>
    </xf>
    <xf numFmtId="0" fontId="44" fillId="0" borderId="116" xfId="0" applyFont="1" applyBorder="1" applyAlignment="1" applyProtection="1">
      <alignment horizontal="center" vertical="center"/>
      <protection locked="0"/>
    </xf>
    <xf numFmtId="0" fontId="44" fillId="0" borderId="117" xfId="0" applyFont="1" applyBorder="1" applyAlignment="1" applyProtection="1">
      <alignment horizontal="center" vertical="center"/>
      <protection locked="0"/>
    </xf>
    <xf numFmtId="0" fontId="44" fillId="0" borderId="118" xfId="0" applyFont="1" applyBorder="1" applyAlignment="1" applyProtection="1">
      <alignment horizontal="center" vertical="center"/>
      <protection locked="0"/>
    </xf>
    <xf numFmtId="0" fontId="44" fillId="0" borderId="40" xfId="0" applyFont="1" applyBorder="1" applyAlignment="1" applyProtection="1">
      <alignment horizontal="center" vertical="center"/>
      <protection locked="0"/>
    </xf>
    <xf numFmtId="0" fontId="15" fillId="0" borderId="98" xfId="0" applyNumberFormat="1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20" xfId="0" applyNumberFormat="1" applyFont="1" applyBorder="1" applyAlignment="1">
      <alignment horizontal="center"/>
    </xf>
    <xf numFmtId="0" fontId="33" fillId="0" borderId="122" xfId="0" applyNumberFormat="1" applyFont="1" applyBorder="1" applyAlignment="1">
      <alignment horizontal="center"/>
    </xf>
    <xf numFmtId="0" fontId="21" fillId="15" borderId="49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 shrinkToFit="1"/>
    </xf>
    <xf numFmtId="0" fontId="22" fillId="15" borderId="19" xfId="0" applyFont="1" applyFill="1" applyBorder="1" applyAlignment="1">
      <alignment horizontal="center" vertical="center" shrinkToFit="1"/>
    </xf>
    <xf numFmtId="0" fontId="22" fillId="15" borderId="29" xfId="0" applyFont="1" applyFill="1" applyBorder="1" applyAlignment="1">
      <alignment horizontal="center" vertical="center" shrinkToFit="1"/>
    </xf>
    <xf numFmtId="0" fontId="21" fillId="15" borderId="28" xfId="0" applyFont="1" applyFill="1" applyBorder="1" applyAlignment="1" applyProtection="1">
      <alignment vertical="center"/>
      <protection locked="0"/>
    </xf>
    <xf numFmtId="0" fontId="21" fillId="15" borderId="36" xfId="0" applyFont="1" applyFill="1" applyBorder="1" applyAlignment="1" applyProtection="1">
      <alignment vertical="center"/>
      <protection locked="0"/>
    </xf>
    <xf numFmtId="0" fontId="21" fillId="15" borderId="19" xfId="0" applyFont="1" applyFill="1" applyBorder="1" applyAlignment="1">
      <alignment vertical="center" shrinkToFit="1"/>
    </xf>
    <xf numFmtId="0" fontId="22" fillId="15" borderId="37" xfId="0" applyFont="1" applyFill="1" applyBorder="1" applyAlignment="1">
      <alignment horizontal="center" vertical="center" shrinkToFit="1"/>
    </xf>
    <xf numFmtId="176" fontId="28" fillId="15" borderId="29" xfId="0" applyNumberFormat="1" applyFont="1" applyFill="1" applyBorder="1" applyAlignment="1" applyProtection="1">
      <alignment vertical="center"/>
    </xf>
    <xf numFmtId="176" fontId="28" fillId="15" borderId="28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/>
    <xf numFmtId="0" fontId="0" fillId="0" borderId="0" xfId="0" applyFill="1" applyBorder="1" applyAlignment="1"/>
    <xf numFmtId="0" fontId="21" fillId="0" borderId="0" xfId="0" applyFont="1" applyFill="1" applyBorder="1" applyAlignment="1">
      <alignment vertical="center"/>
    </xf>
    <xf numFmtId="0" fontId="88" fillId="0" borderId="0" xfId="1" quotePrefix="1" applyFont="1" applyBorder="1" applyAlignment="1" applyProtection="1"/>
    <xf numFmtId="0" fontId="88" fillId="0" borderId="0" xfId="1" quotePrefix="1" applyFont="1" applyAlignment="1" applyProtection="1"/>
    <xf numFmtId="0" fontId="90" fillId="0" borderId="0" xfId="7" applyFont="1">
      <alignment vertical="center"/>
    </xf>
    <xf numFmtId="0" fontId="21" fillId="15" borderId="29" xfId="0" applyFont="1" applyFill="1" applyBorder="1" applyAlignment="1" applyProtection="1">
      <alignment vertical="center"/>
      <protection locked="0"/>
    </xf>
    <xf numFmtId="0" fontId="21" fillId="15" borderId="29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108" xfId="0" applyFont="1" applyBorder="1" applyAlignment="1">
      <alignment horizontal="center" vertical="center" shrinkToFit="1"/>
    </xf>
    <xf numFmtId="0" fontId="17" fillId="0" borderId="27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0" borderId="98" xfId="0" applyNumberFormat="1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2" xfId="0" applyNumberFormat="1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4" xfId="0" applyNumberFormat="1" applyFont="1" applyBorder="1" applyAlignment="1">
      <alignment horizontal="center" vertical="center" shrinkToFit="1"/>
    </xf>
    <xf numFmtId="0" fontId="17" fillId="0" borderId="109" xfId="0" applyNumberFormat="1" applyFont="1" applyBorder="1" applyAlignment="1">
      <alignment horizontal="center" vertical="center" shrinkToFit="1"/>
    </xf>
    <xf numFmtId="0" fontId="17" fillId="0" borderId="113" xfId="0" applyFont="1" applyBorder="1" applyAlignment="1">
      <alignment horizontal="center" vertical="center" shrinkToFit="1"/>
    </xf>
    <xf numFmtId="0" fontId="17" fillId="0" borderId="112" xfId="0" applyFont="1" applyBorder="1" applyAlignment="1">
      <alignment horizontal="center" vertical="center" shrinkToFit="1"/>
    </xf>
    <xf numFmtId="0" fontId="17" fillId="0" borderId="99" xfId="0" applyNumberFormat="1" applyFont="1" applyBorder="1" applyAlignment="1">
      <alignment horizontal="center" vertical="center" shrinkToFit="1"/>
    </xf>
    <xf numFmtId="0" fontId="17" fillId="0" borderId="110" xfId="0" applyNumberFormat="1" applyFont="1" applyBorder="1" applyAlignment="1">
      <alignment horizontal="center" vertical="center" shrinkToFit="1"/>
    </xf>
    <xf numFmtId="0" fontId="43" fillId="0" borderId="27" xfId="0" applyNumberFormat="1" applyFont="1" applyBorder="1" applyAlignment="1" applyProtection="1">
      <alignment horizontal="center" vertical="center" shrinkToFit="1"/>
      <protection locked="0"/>
    </xf>
    <xf numFmtId="0" fontId="45" fillId="0" borderId="42" xfId="0" applyFont="1" applyBorder="1" applyAlignment="1" applyProtection="1">
      <alignment horizontal="center" vertical="center" shrinkToFit="1"/>
      <protection locked="0"/>
    </xf>
    <xf numFmtId="0" fontId="43" fillId="0" borderId="2" xfId="0" applyFont="1" applyBorder="1" applyAlignment="1" applyProtection="1">
      <alignment horizontal="center" vertical="center" shrinkToFit="1"/>
      <protection locked="0"/>
    </xf>
    <xf numFmtId="0" fontId="45" fillId="0" borderId="36" xfId="0" applyFont="1" applyBorder="1" applyAlignment="1" applyProtection="1">
      <alignment horizontal="center" vertical="center" shrinkToFit="1"/>
      <protection locked="0"/>
    </xf>
    <xf numFmtId="0" fontId="43" fillId="0" borderId="112" xfId="0" applyFont="1" applyBorder="1" applyAlignment="1" applyProtection="1">
      <alignment horizontal="center" vertical="center" shrinkToFit="1"/>
      <protection locked="0"/>
    </xf>
    <xf numFmtId="0" fontId="21" fillId="0" borderId="0" xfId="7" applyFont="1" applyAlignment="1">
      <alignment horizontal="left" vertical="center"/>
    </xf>
    <xf numFmtId="0" fontId="21" fillId="17" borderId="0" xfId="7" applyFont="1" applyFill="1" applyBorder="1" applyAlignment="1">
      <alignment horizontal="left" vertical="center"/>
    </xf>
    <xf numFmtId="0" fontId="21" fillId="17" borderId="0" xfId="0" applyFont="1" applyFill="1" applyBorder="1" applyAlignment="1">
      <alignment horizontal="left" vertical="center" shrinkToFit="1"/>
    </xf>
    <xf numFmtId="0" fontId="80" fillId="0" borderId="0" xfId="0" applyFont="1" applyFill="1" applyAlignment="1"/>
    <xf numFmtId="0" fontId="17" fillId="0" borderId="19" xfId="0" quotePrefix="1" applyFont="1" applyFill="1" applyBorder="1" applyAlignment="1">
      <alignment horizontal="center" vertical="center" shrinkToFit="1"/>
    </xf>
    <xf numFmtId="0" fontId="59" fillId="0" borderId="0" xfId="0" applyFont="1" applyAlignment="1">
      <alignment horizontal="left" vertical="center"/>
    </xf>
    <xf numFmtId="0" fontId="21" fillId="0" borderId="0" xfId="7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center" vertical="center"/>
    </xf>
    <xf numFmtId="0" fontId="21" fillId="0" borderId="0" xfId="7" applyFont="1" applyAlignment="1">
      <alignment horizontal="center" vertical="center"/>
    </xf>
    <xf numFmtId="0" fontId="21" fillId="0" borderId="0" xfId="7" applyFont="1" applyFill="1" applyBorder="1" applyAlignment="1">
      <alignment horizontal="left" vertical="center" indent="1"/>
    </xf>
    <xf numFmtId="0" fontId="21" fillId="0" borderId="0" xfId="7" applyFont="1" applyAlignment="1">
      <alignment horizontal="left" vertical="center" indent="1"/>
    </xf>
    <xf numFmtId="0" fontId="21" fillId="0" borderId="0" xfId="0" applyFont="1" applyFill="1" applyAlignment="1">
      <alignment horizontal="left" vertical="center" indent="2"/>
    </xf>
    <xf numFmtId="0" fontId="81" fillId="18" borderId="37" xfId="0" applyFont="1" applyFill="1" applyBorder="1" applyAlignment="1">
      <alignment vertical="center"/>
    </xf>
    <xf numFmtId="0" fontId="0" fillId="18" borderId="38" xfId="0" applyFill="1" applyBorder="1" applyAlignment="1"/>
    <xf numFmtId="0" fontId="21" fillId="18" borderId="38" xfId="0" applyFont="1" applyFill="1" applyBorder="1" applyAlignment="1"/>
    <xf numFmtId="49" fontId="80" fillId="18" borderId="38" xfId="0" applyNumberFormat="1" applyFont="1" applyFill="1" applyBorder="1" applyAlignment="1">
      <alignment vertical="center" wrapText="1"/>
    </xf>
    <xf numFmtId="0" fontId="80" fillId="18" borderId="38" xfId="0" applyFont="1" applyFill="1" applyBorder="1" applyAlignment="1"/>
    <xf numFmtId="49" fontId="73" fillId="18" borderId="38" xfId="0" applyNumberFormat="1" applyFont="1" applyFill="1" applyBorder="1" applyAlignment="1">
      <alignment vertical="center" wrapText="1"/>
    </xf>
    <xf numFmtId="49" fontId="73" fillId="18" borderId="39" xfId="0" applyNumberFormat="1" applyFont="1" applyFill="1" applyBorder="1" applyAlignment="1">
      <alignment vertical="center" wrapText="1"/>
    </xf>
    <xf numFmtId="0" fontId="81" fillId="18" borderId="51" xfId="0" applyFont="1" applyFill="1" applyBorder="1" applyAlignment="1">
      <alignment vertical="center"/>
    </xf>
    <xf numFmtId="0" fontId="81" fillId="18" borderId="41" xfId="0" applyFont="1" applyFill="1" applyBorder="1" applyAlignment="1">
      <alignment vertical="center"/>
    </xf>
    <xf numFmtId="0" fontId="81" fillId="18" borderId="42" xfId="0" applyFont="1" applyFill="1" applyBorder="1" applyAlignment="1">
      <alignment vertical="center"/>
    </xf>
    <xf numFmtId="0" fontId="75" fillId="0" borderId="0" xfId="0" applyFont="1" applyFill="1" applyAlignment="1"/>
    <xf numFmtId="0" fontId="91" fillId="0" borderId="0" xfId="12" applyFont="1">
      <alignment vertical="center"/>
    </xf>
    <xf numFmtId="0" fontId="13" fillId="0" borderId="0" xfId="12" applyFont="1">
      <alignment vertical="center"/>
    </xf>
    <xf numFmtId="0" fontId="93" fillId="0" borderId="0" xfId="12" applyFont="1">
      <alignment vertical="center"/>
    </xf>
    <xf numFmtId="0" fontId="94" fillId="0" borderId="0" xfId="12" applyFont="1">
      <alignment vertical="center"/>
    </xf>
    <xf numFmtId="0" fontId="95" fillId="0" borderId="41" xfId="12" applyFont="1" applyBorder="1">
      <alignment vertical="center"/>
    </xf>
    <xf numFmtId="0" fontId="13" fillId="0" borderId="42" xfId="12" applyFont="1" applyBorder="1">
      <alignment vertical="center"/>
    </xf>
    <xf numFmtId="0" fontId="96" fillId="0" borderId="0" xfId="12" applyFont="1">
      <alignment vertical="center"/>
    </xf>
    <xf numFmtId="0" fontId="97" fillId="0" borderId="0" xfId="12" applyFont="1">
      <alignment vertical="center"/>
    </xf>
    <xf numFmtId="0" fontId="95" fillId="0" borderId="1" xfId="12" applyFont="1" applyBorder="1" applyAlignment="1">
      <alignment horizontal="center" vertical="center"/>
    </xf>
    <xf numFmtId="0" fontId="95" fillId="0" borderId="0" xfId="12" applyFont="1">
      <alignment vertical="center"/>
    </xf>
    <xf numFmtId="0" fontId="95" fillId="0" borderId="0" xfId="12" applyFont="1" applyAlignment="1">
      <alignment horizontal="center" vertical="center"/>
    </xf>
    <xf numFmtId="0" fontId="59" fillId="0" borderId="0" xfId="12" applyFont="1">
      <alignment vertical="center"/>
    </xf>
    <xf numFmtId="0" fontId="99" fillId="0" borderId="0" xfId="12" applyFont="1">
      <alignment vertical="center"/>
    </xf>
    <xf numFmtId="0" fontId="100" fillId="0" borderId="0" xfId="12" applyFont="1">
      <alignment vertical="center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 applyProtection="1">
      <alignment horizontal="center" vertical="center"/>
      <protection locked="0"/>
    </xf>
    <xf numFmtId="0" fontId="26" fillId="0" borderId="37" xfId="0" applyFont="1" applyFill="1" applyBorder="1" applyAlignment="1" applyProtection="1">
      <alignment horizontal="center" vertical="center"/>
      <protection locked="0"/>
    </xf>
    <xf numFmtId="0" fontId="26" fillId="0" borderId="38" xfId="0" applyFont="1" applyFill="1" applyBorder="1" applyAlignment="1" applyProtection="1">
      <alignment horizontal="center" vertical="center"/>
      <protection locked="0"/>
    </xf>
    <xf numFmtId="0" fontId="26" fillId="0" borderId="51" xfId="0" applyFont="1" applyFill="1" applyBorder="1" applyAlignment="1" applyProtection="1">
      <alignment horizontal="center" vertical="center"/>
      <protection locked="0"/>
    </xf>
    <xf numFmtId="0" fontId="26" fillId="0" borderId="41" xfId="0" applyFont="1" applyFill="1" applyBorder="1" applyAlignment="1" applyProtection="1">
      <alignment horizontal="center" vertical="center"/>
      <protection locked="0"/>
    </xf>
    <xf numFmtId="0" fontId="21" fillId="15" borderId="29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21" fillId="15" borderId="36" xfId="0" applyFont="1" applyFill="1" applyBorder="1" applyAlignment="1">
      <alignment horizontal="center" vertical="center"/>
    </xf>
    <xf numFmtId="0" fontId="22" fillId="15" borderId="29" xfId="0" applyFont="1" applyFill="1" applyBorder="1" applyAlignment="1">
      <alignment horizontal="center" vertical="center" shrinkToFit="1"/>
    </xf>
    <xf numFmtId="0" fontId="22" fillId="15" borderId="28" xfId="0" applyFont="1" applyFill="1" applyBorder="1" applyAlignment="1">
      <alignment horizontal="center" vertical="center" shrinkToFit="1"/>
    </xf>
    <xf numFmtId="0" fontId="21" fillId="15" borderId="29" xfId="0" applyFont="1" applyFill="1" applyBorder="1" applyAlignment="1">
      <alignment horizontal="center" vertical="center" shrinkToFit="1"/>
    </xf>
    <xf numFmtId="0" fontId="21" fillId="15" borderId="28" xfId="0" applyFont="1" applyFill="1" applyBorder="1" applyAlignment="1">
      <alignment horizontal="center" vertical="center" shrinkToFit="1"/>
    </xf>
    <xf numFmtId="0" fontId="21" fillId="15" borderId="36" xfId="0" applyFont="1" applyFill="1" applyBorder="1" applyAlignment="1">
      <alignment horizontal="center" vertical="center" shrinkToFit="1"/>
    </xf>
    <xf numFmtId="0" fontId="21" fillId="15" borderId="49" xfId="0" applyFont="1" applyFill="1" applyBorder="1" applyAlignment="1">
      <alignment horizontal="center" vertical="center" textRotation="255" wrapText="1"/>
    </xf>
    <xf numFmtId="0" fontId="21" fillId="15" borderId="72" xfId="0" applyFont="1" applyFill="1" applyBorder="1" applyAlignment="1">
      <alignment horizontal="center" vertical="center" textRotation="255" wrapText="1"/>
    </xf>
    <xf numFmtId="0" fontId="21" fillId="15" borderId="50" xfId="0" applyFont="1" applyFill="1" applyBorder="1" applyAlignment="1">
      <alignment horizontal="center" vertical="center" textRotation="255" wrapText="1"/>
    </xf>
    <xf numFmtId="0" fontId="21" fillId="15" borderId="37" xfId="0" applyFont="1" applyFill="1" applyBorder="1" applyAlignment="1">
      <alignment horizontal="center" vertical="center" shrinkToFit="1"/>
    </xf>
    <xf numFmtId="0" fontId="21" fillId="15" borderId="38" xfId="0" applyFont="1" applyFill="1" applyBorder="1" applyAlignment="1">
      <alignment horizontal="center" vertical="center" shrinkToFit="1"/>
    </xf>
    <xf numFmtId="0" fontId="21" fillId="15" borderId="39" xfId="0" applyFont="1" applyFill="1" applyBorder="1" applyAlignment="1">
      <alignment horizontal="center" vertical="center" shrinkToFit="1"/>
    </xf>
    <xf numFmtId="0" fontId="21" fillId="14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distributed" vertical="center" justifyLastLine="1"/>
    </xf>
    <xf numFmtId="0" fontId="21" fillId="0" borderId="28" xfId="0" applyFont="1" applyFill="1" applyBorder="1" applyAlignment="1">
      <alignment horizontal="distributed" vertical="center" justifyLastLine="1"/>
    </xf>
    <xf numFmtId="0" fontId="21" fillId="0" borderId="36" xfId="0" applyFont="1" applyFill="1" applyBorder="1" applyAlignment="1">
      <alignment horizontal="distributed" vertical="center" justifyLastLine="1"/>
    </xf>
    <xf numFmtId="0" fontId="21" fillId="0" borderId="29" xfId="0" applyFont="1" applyFill="1" applyBorder="1" applyAlignment="1" applyProtection="1">
      <alignment horizontal="center" vertical="center" shrinkToFit="1"/>
      <protection locked="0"/>
    </xf>
    <xf numFmtId="0" fontId="21" fillId="0" borderId="28" xfId="0" applyFont="1" applyFill="1" applyBorder="1" applyAlignment="1" applyProtection="1">
      <alignment horizontal="center" vertical="center" shrinkToFit="1"/>
      <protection locked="0"/>
    </xf>
    <xf numFmtId="0" fontId="21" fillId="0" borderId="36" xfId="0" applyFont="1" applyFill="1" applyBorder="1" applyAlignment="1" applyProtection="1">
      <alignment horizontal="center" vertical="center" shrinkToFit="1"/>
      <protection locked="0"/>
    </xf>
    <xf numFmtId="0" fontId="27" fillId="0" borderId="51" xfId="0" applyFont="1" applyFill="1" applyBorder="1" applyAlignment="1" applyProtection="1">
      <alignment horizontal="center" vertical="center"/>
      <protection locked="0"/>
    </xf>
    <xf numFmtId="0" fontId="27" fillId="0" borderId="41" xfId="0" applyFont="1" applyFill="1" applyBorder="1" applyAlignment="1" applyProtection="1">
      <alignment horizontal="center" vertical="center"/>
      <protection locked="0"/>
    </xf>
    <xf numFmtId="0" fontId="27" fillId="0" borderId="42" xfId="0" applyFont="1" applyFill="1" applyBorder="1" applyAlignment="1" applyProtection="1">
      <alignment horizontal="center" vertical="center"/>
      <protection locked="0"/>
    </xf>
    <xf numFmtId="42" fontId="26" fillId="0" borderId="29" xfId="0" applyNumberFormat="1" applyFont="1" applyFill="1" applyBorder="1" applyAlignment="1">
      <alignment horizontal="center" vertical="center"/>
    </xf>
    <xf numFmtId="42" fontId="26" fillId="0" borderId="28" xfId="0" applyNumberFormat="1" applyFont="1" applyFill="1" applyBorder="1" applyAlignment="1">
      <alignment horizontal="center" vertical="center"/>
    </xf>
    <xf numFmtId="176" fontId="56" fillId="15" borderId="29" xfId="0" applyNumberFormat="1" applyFont="1" applyFill="1" applyBorder="1" applyAlignment="1" applyProtection="1">
      <alignment horizontal="center" vertical="center" shrinkToFit="1"/>
    </xf>
    <xf numFmtId="176" fontId="56" fillId="15" borderId="28" xfId="0" applyNumberFormat="1" applyFont="1" applyFill="1" applyBorder="1" applyAlignment="1" applyProtection="1">
      <alignment horizontal="center" vertical="center" shrinkToFit="1"/>
    </xf>
    <xf numFmtId="176" fontId="87" fillId="15" borderId="29" xfId="0" applyNumberFormat="1" applyFont="1" applyFill="1" applyBorder="1" applyAlignment="1" applyProtection="1">
      <alignment horizontal="center" vertical="center" shrinkToFit="1"/>
    </xf>
    <xf numFmtId="176" fontId="87" fillId="15" borderId="28" xfId="0" applyNumberFormat="1" applyFont="1" applyFill="1" applyBorder="1" applyAlignment="1" applyProtection="1">
      <alignment horizontal="center" vertical="center" shrinkToFit="1"/>
    </xf>
    <xf numFmtId="176" fontId="87" fillId="15" borderId="36" xfId="0" applyNumberFormat="1" applyFont="1" applyFill="1" applyBorder="1" applyAlignment="1" applyProtection="1">
      <alignment horizontal="center" vertical="center" shrinkToFit="1"/>
    </xf>
    <xf numFmtId="0" fontId="22" fillId="0" borderId="37" xfId="0" applyFont="1" applyFill="1" applyBorder="1" applyAlignment="1" applyProtection="1">
      <alignment horizontal="center" vertical="center" shrinkToFit="1"/>
      <protection locked="0"/>
    </xf>
    <xf numFmtId="0" fontId="22" fillId="0" borderId="38" xfId="0" applyFont="1" applyFill="1" applyBorder="1" applyAlignment="1" applyProtection="1">
      <alignment horizontal="center" vertical="center" shrinkToFit="1"/>
      <protection locked="0"/>
    </xf>
    <xf numFmtId="0" fontId="22" fillId="0" borderId="39" xfId="0" applyFont="1" applyFill="1" applyBorder="1" applyAlignment="1" applyProtection="1">
      <alignment horizontal="center" vertical="center" shrinkToFit="1"/>
      <protection locked="0"/>
    </xf>
    <xf numFmtId="0" fontId="28" fillId="0" borderId="29" xfId="0" applyFont="1" applyFill="1" applyBorder="1" applyAlignment="1" applyProtection="1">
      <alignment horizontal="center" vertical="center" shrinkToFit="1"/>
      <protection locked="0"/>
    </xf>
    <xf numFmtId="0" fontId="28" fillId="0" borderId="28" xfId="0" applyFont="1" applyFill="1" applyBorder="1" applyAlignment="1" applyProtection="1">
      <alignment horizontal="center" vertical="center" shrinkToFit="1"/>
      <protection locked="0"/>
    </xf>
    <xf numFmtId="0" fontId="22" fillId="0" borderId="51" xfId="0" applyFont="1" applyFill="1" applyBorder="1" applyAlignment="1" applyProtection="1">
      <alignment horizontal="center" vertical="center" shrinkToFit="1"/>
      <protection locked="0"/>
    </xf>
    <xf numFmtId="0" fontId="22" fillId="0" borderId="41" xfId="0" applyFont="1" applyFill="1" applyBorder="1" applyAlignment="1" applyProtection="1">
      <alignment horizontal="center" vertical="center" shrinkToFit="1"/>
      <protection locked="0"/>
    </xf>
    <xf numFmtId="0" fontId="22" fillId="0" borderId="42" xfId="0" applyFont="1" applyFill="1" applyBorder="1" applyAlignment="1" applyProtection="1">
      <alignment horizontal="center" vertical="center" shrinkToFit="1"/>
      <protection locked="0"/>
    </xf>
    <xf numFmtId="49" fontId="22" fillId="0" borderId="0" xfId="0" applyNumberFormat="1" applyFont="1" applyFill="1" applyBorder="1" applyAlignment="1">
      <alignment horizontal="center" vertical="center" wrapText="1"/>
    </xf>
    <xf numFmtId="0" fontId="28" fillId="0" borderId="36" xfId="0" applyFont="1" applyFill="1" applyBorder="1" applyAlignment="1" applyProtection="1">
      <alignment horizontal="center" vertical="center" shrinkToFit="1"/>
      <protection locked="0"/>
    </xf>
    <xf numFmtId="0" fontId="26" fillId="8" borderId="29" xfId="0" applyFont="1" applyFill="1" applyBorder="1" applyAlignment="1" applyProtection="1">
      <alignment horizontal="center" vertical="center" shrinkToFit="1"/>
      <protection locked="0"/>
    </xf>
    <xf numFmtId="0" fontId="26" fillId="8" borderId="28" xfId="0" applyFont="1" applyFill="1" applyBorder="1" applyAlignment="1" applyProtection="1">
      <alignment horizontal="center" vertical="center" shrinkToFit="1"/>
      <protection locked="0"/>
    </xf>
    <xf numFmtId="0" fontId="26" fillId="8" borderId="36" xfId="0" applyFont="1" applyFill="1" applyBorder="1" applyAlignment="1" applyProtection="1">
      <alignment horizontal="center" vertical="center" shrinkToFit="1"/>
      <protection locked="0"/>
    </xf>
    <xf numFmtId="0" fontId="22" fillId="0" borderId="29" xfId="0" applyFont="1" applyFill="1" applyBorder="1" applyAlignment="1" applyProtection="1">
      <alignment horizontal="center" vertical="center" shrinkToFit="1"/>
      <protection locked="0"/>
    </xf>
    <xf numFmtId="0" fontId="22" fillId="0" borderId="28" xfId="0" applyFont="1" applyFill="1" applyBorder="1" applyAlignment="1" applyProtection="1">
      <alignment horizontal="center" vertical="center" shrinkToFit="1"/>
      <protection locked="0"/>
    </xf>
    <xf numFmtId="0" fontId="22" fillId="0" borderId="36" xfId="0" applyFont="1" applyFill="1" applyBorder="1" applyAlignment="1" applyProtection="1">
      <alignment horizontal="center" vertical="center" shrinkToFit="1"/>
      <protection locked="0"/>
    </xf>
    <xf numFmtId="49" fontId="26" fillId="7" borderId="29" xfId="0" applyNumberFormat="1" applyFont="1" applyFill="1" applyBorder="1" applyAlignment="1" applyProtection="1">
      <alignment horizontal="center" vertical="center" wrapText="1"/>
      <protection locked="0"/>
    </xf>
    <xf numFmtId="49" fontId="26" fillId="7" borderId="28" xfId="0" applyNumberFormat="1" applyFont="1" applyFill="1" applyBorder="1" applyAlignment="1" applyProtection="1">
      <alignment horizontal="center" vertical="center" wrapText="1"/>
      <protection locked="0"/>
    </xf>
    <xf numFmtId="49" fontId="26" fillId="7" borderId="36" xfId="0" applyNumberFormat="1" applyFont="1" applyFill="1" applyBorder="1" applyAlignment="1" applyProtection="1">
      <alignment horizontal="center" vertical="center" wrapText="1"/>
      <protection locked="0"/>
    </xf>
    <xf numFmtId="0" fontId="22" fillId="15" borderId="38" xfId="0" applyFont="1" applyFill="1" applyBorder="1" applyAlignment="1">
      <alignment horizontal="center" vertical="center" shrinkToFit="1"/>
    </xf>
    <xf numFmtId="0" fontId="22" fillId="15" borderId="0" xfId="0" applyFont="1" applyFill="1" applyBorder="1" applyAlignment="1">
      <alignment horizontal="center" vertical="center" shrinkToFit="1"/>
    </xf>
    <xf numFmtId="49" fontId="82" fillId="0" borderId="0" xfId="0" applyNumberFormat="1" applyFont="1" applyFill="1" applyBorder="1" applyAlignment="1">
      <alignment horizontal="center" vertical="center" wrapText="1"/>
    </xf>
    <xf numFmtId="0" fontId="79" fillId="7" borderId="29" xfId="11" applyFill="1" applyBorder="1" applyAlignment="1" applyProtection="1">
      <alignment horizontal="center" vertical="center"/>
      <protection locked="0"/>
    </xf>
    <xf numFmtId="0" fontId="79" fillId="7" borderId="36" xfId="11" applyFill="1" applyBorder="1" applyAlignment="1" applyProtection="1">
      <alignment horizontal="center" vertical="center"/>
      <protection locked="0"/>
    </xf>
    <xf numFmtId="0" fontId="7" fillId="0" borderId="29" xfId="11" quotePrefix="1" applyFont="1" applyFill="1" applyBorder="1" applyAlignment="1" applyProtection="1">
      <alignment horizontal="center" vertical="center" shrinkToFit="1"/>
      <protection locked="0"/>
    </xf>
    <xf numFmtId="0" fontId="7" fillId="0" borderId="28" xfId="11" quotePrefix="1" applyFont="1" applyFill="1" applyBorder="1" applyAlignment="1" applyProtection="1">
      <alignment horizontal="center" vertical="center" shrinkToFit="1"/>
      <protection locked="0"/>
    </xf>
    <xf numFmtId="0" fontId="7" fillId="0" borderId="36" xfId="11" quotePrefix="1" applyFont="1" applyFill="1" applyBorder="1" applyAlignment="1" applyProtection="1">
      <alignment horizontal="center" vertical="center" shrinkToFit="1"/>
      <protection locked="0"/>
    </xf>
    <xf numFmtId="0" fontId="7" fillId="15" borderId="29" xfId="11" applyFont="1" applyFill="1" applyBorder="1" applyAlignment="1">
      <alignment horizontal="center" vertical="center" shrinkToFit="1"/>
    </xf>
    <xf numFmtId="0" fontId="7" fillId="15" borderId="28" xfId="11" applyFont="1" applyFill="1" applyBorder="1" applyAlignment="1">
      <alignment horizontal="center" vertical="center" shrinkToFit="1"/>
    </xf>
    <xf numFmtId="0" fontId="7" fillId="15" borderId="36" xfId="11" applyFont="1" applyFill="1" applyBorder="1" applyAlignment="1">
      <alignment horizontal="center" vertical="center" shrinkToFit="1"/>
    </xf>
    <xf numFmtId="49" fontId="22" fillId="11" borderId="29" xfId="0" applyNumberFormat="1" applyFont="1" applyFill="1" applyBorder="1" applyAlignment="1">
      <alignment horizontal="center" vertical="center" wrapText="1"/>
    </xf>
    <xf numFmtId="49" fontId="22" fillId="11" borderId="28" xfId="0" applyNumberFormat="1" applyFont="1" applyFill="1" applyBorder="1" applyAlignment="1">
      <alignment horizontal="center" vertical="center" wrapText="1"/>
    </xf>
    <xf numFmtId="49" fontId="22" fillId="11" borderId="36" xfId="0" applyNumberFormat="1" applyFont="1" applyFill="1" applyBorder="1" applyAlignment="1">
      <alignment horizontal="center" vertical="center" wrapText="1"/>
    </xf>
    <xf numFmtId="49" fontId="27" fillId="7" borderId="51" xfId="0" applyNumberFormat="1" applyFont="1" applyFill="1" applyBorder="1" applyAlignment="1" applyProtection="1">
      <alignment horizontal="center" vertical="center" wrapText="1"/>
      <protection locked="0"/>
    </xf>
    <xf numFmtId="49" fontId="27" fillId="7" borderId="41" xfId="0" applyNumberFormat="1" applyFont="1" applyFill="1" applyBorder="1" applyAlignment="1" applyProtection="1">
      <alignment horizontal="center" vertical="center" wrapText="1"/>
      <protection locked="0"/>
    </xf>
    <xf numFmtId="49" fontId="27" fillId="7" borderId="42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29" xfId="11" applyFont="1" applyFill="1" applyBorder="1" applyAlignment="1" applyProtection="1">
      <alignment horizontal="center" vertical="center" shrinkToFit="1"/>
      <protection locked="0"/>
    </xf>
    <xf numFmtId="0" fontId="75" fillId="0" borderId="28" xfId="11" applyFont="1" applyFill="1" applyBorder="1" applyAlignment="1" applyProtection="1">
      <alignment horizontal="center" vertical="center" shrinkToFit="1"/>
      <protection locked="0"/>
    </xf>
    <xf numFmtId="0" fontId="75" fillId="0" borderId="36" xfId="11" applyFont="1" applyFill="1" applyBorder="1" applyAlignment="1" applyProtection="1">
      <alignment horizontal="center" vertical="center" shrinkToFit="1"/>
      <protection locked="0"/>
    </xf>
    <xf numFmtId="0" fontId="21" fillId="15" borderId="29" xfId="0" applyFont="1" applyFill="1" applyBorder="1" applyAlignment="1" applyProtection="1">
      <alignment horizontal="center" vertical="center"/>
      <protection locked="0"/>
    </xf>
    <xf numFmtId="0" fontId="21" fillId="15" borderId="28" xfId="0" applyFont="1" applyFill="1" applyBorder="1" applyAlignment="1" applyProtection="1">
      <alignment horizontal="center" vertical="center"/>
      <protection locked="0"/>
    </xf>
    <xf numFmtId="0" fontId="21" fillId="15" borderId="36" xfId="0" applyFont="1" applyFill="1" applyBorder="1" applyAlignment="1" applyProtection="1">
      <alignment horizontal="center" vertical="center"/>
      <protection locked="0"/>
    </xf>
    <xf numFmtId="49" fontId="56" fillId="0" borderId="29" xfId="0" applyNumberFormat="1" applyFont="1" applyBorder="1" applyAlignment="1" applyProtection="1">
      <alignment horizontal="left" vertical="center" wrapText="1"/>
      <protection locked="0"/>
    </xf>
    <xf numFmtId="49" fontId="56" fillId="0" borderId="28" xfId="0" applyNumberFormat="1" applyFont="1" applyBorder="1" applyAlignment="1" applyProtection="1">
      <alignment horizontal="left" vertical="center" wrapText="1"/>
      <protection locked="0"/>
    </xf>
    <xf numFmtId="49" fontId="56" fillId="0" borderId="36" xfId="0" applyNumberFormat="1" applyFont="1" applyBorder="1" applyAlignment="1" applyProtection="1">
      <alignment horizontal="left" vertical="center" wrapText="1"/>
      <protection locked="0"/>
    </xf>
    <xf numFmtId="0" fontId="22" fillId="15" borderId="37" xfId="0" applyFont="1" applyFill="1" applyBorder="1" applyAlignment="1">
      <alignment horizontal="center" vertical="center" shrinkToFit="1"/>
    </xf>
    <xf numFmtId="0" fontId="22" fillId="15" borderId="51" xfId="0" applyFont="1" applyFill="1" applyBorder="1" applyAlignment="1">
      <alignment horizontal="center" vertical="center" shrinkToFit="1"/>
    </xf>
    <xf numFmtId="177" fontId="28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28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81" fillId="18" borderId="98" xfId="0" applyFont="1" applyFill="1" applyBorder="1" applyAlignment="1">
      <alignment horizontal="left" vertical="center" shrinkToFit="1"/>
    </xf>
    <xf numFmtId="0" fontId="81" fillId="18" borderId="0" xfId="0" applyFont="1" applyFill="1" applyBorder="1" applyAlignment="1">
      <alignment horizontal="left" vertical="center" shrinkToFit="1"/>
    </xf>
    <xf numFmtId="0" fontId="81" fillId="18" borderId="40" xfId="0" applyFont="1" applyFill="1" applyBorder="1" applyAlignment="1">
      <alignment horizontal="left" vertical="center" shrinkToFit="1"/>
    </xf>
    <xf numFmtId="0" fontId="7" fillId="15" borderId="29" xfId="11" applyFont="1" applyFill="1" applyBorder="1" applyAlignment="1">
      <alignment horizontal="center" vertical="center"/>
    </xf>
    <xf numFmtId="0" fontId="79" fillId="15" borderId="36" xfId="11" applyFill="1" applyBorder="1" applyAlignment="1">
      <alignment horizontal="center" vertical="center"/>
    </xf>
    <xf numFmtId="0" fontId="0" fillId="15" borderId="29" xfId="11" applyFont="1" applyFill="1" applyBorder="1" applyAlignment="1">
      <alignment horizontal="center" vertical="center" shrinkToFit="1"/>
    </xf>
    <xf numFmtId="0" fontId="0" fillId="15" borderId="28" xfId="11" applyFont="1" applyFill="1" applyBorder="1" applyAlignment="1">
      <alignment horizontal="center" vertical="center" shrinkToFit="1"/>
    </xf>
    <xf numFmtId="0" fontId="0" fillId="15" borderId="36" xfId="11" applyFont="1" applyFill="1" applyBorder="1" applyAlignment="1">
      <alignment horizontal="center" vertical="center" shrinkToFit="1"/>
    </xf>
    <xf numFmtId="0" fontId="2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21" fillId="7" borderId="29" xfId="0" applyFont="1" applyFill="1" applyBorder="1" applyAlignment="1" applyProtection="1">
      <alignment horizontal="center" vertical="center" shrinkToFit="1"/>
      <protection locked="0"/>
    </xf>
    <xf numFmtId="0" fontId="21" fillId="7" borderId="28" xfId="0" applyFont="1" applyFill="1" applyBorder="1" applyAlignment="1" applyProtection="1">
      <alignment horizontal="center" vertical="center" shrinkToFit="1"/>
      <protection locked="0"/>
    </xf>
    <xf numFmtId="0" fontId="21" fillId="7" borderId="36" xfId="0" applyFont="1" applyFill="1" applyBorder="1" applyAlignment="1" applyProtection="1">
      <alignment horizontal="center" vertical="center" shrinkToFit="1"/>
      <protection locked="0"/>
    </xf>
    <xf numFmtId="177" fontId="28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1" fillId="16" borderId="29" xfId="0" applyFont="1" applyFill="1" applyBorder="1" applyAlignment="1" applyProtection="1">
      <alignment horizontal="center" vertical="center"/>
      <protection locked="0"/>
    </xf>
    <xf numFmtId="0" fontId="21" fillId="16" borderId="28" xfId="0" applyFont="1" applyFill="1" applyBorder="1" applyAlignment="1" applyProtection="1">
      <alignment horizontal="center" vertical="center"/>
      <protection locked="0"/>
    </xf>
    <xf numFmtId="0" fontId="21" fillId="0" borderId="29" xfId="0" applyNumberFormat="1" applyFont="1" applyBorder="1" applyAlignment="1" applyProtection="1">
      <alignment horizontal="center" vertical="center" shrinkToFit="1"/>
    </xf>
    <xf numFmtId="0" fontId="21" fillId="0" borderId="36" xfId="0" applyNumberFormat="1" applyFont="1" applyBorder="1" applyAlignment="1" applyProtection="1">
      <alignment horizontal="center" vertical="center" shrinkToFit="1"/>
    </xf>
    <xf numFmtId="49" fontId="42" fillId="10" borderId="54" xfId="0" applyNumberFormat="1" applyFont="1" applyFill="1" applyBorder="1" applyAlignment="1" applyProtection="1">
      <alignment horizontal="center" vertical="center" wrapText="1" justifyLastLine="1"/>
      <protection locked="0"/>
    </xf>
    <xf numFmtId="49" fontId="42" fillId="10" borderId="55" xfId="0" applyNumberFormat="1" applyFont="1" applyFill="1" applyBorder="1" applyAlignment="1" applyProtection="1">
      <alignment horizontal="center" vertical="center" wrapText="1" justifyLastLine="1"/>
      <protection locked="0"/>
    </xf>
    <xf numFmtId="49" fontId="42" fillId="10" borderId="57" xfId="0" applyNumberFormat="1" applyFont="1" applyFill="1" applyBorder="1" applyAlignment="1" applyProtection="1">
      <alignment horizontal="center" vertical="center" wrapText="1" justifyLastLine="1"/>
      <protection locked="0"/>
    </xf>
    <xf numFmtId="49" fontId="42" fillId="10" borderId="56" xfId="0" applyNumberFormat="1" applyFont="1" applyFill="1" applyBorder="1" applyAlignment="1" applyProtection="1">
      <alignment horizontal="center" vertical="center" wrapText="1" justifyLastLine="1"/>
      <protection locked="0"/>
    </xf>
    <xf numFmtId="0" fontId="26" fillId="0" borderId="41" xfId="0" applyFont="1" applyBorder="1" applyAlignment="1" applyProtection="1">
      <alignment horizontal="center" vertical="center" shrinkToFit="1"/>
      <protection locked="0"/>
    </xf>
    <xf numFmtId="0" fontId="26" fillId="0" borderId="42" xfId="0" applyFont="1" applyBorder="1" applyAlignment="1" applyProtection="1">
      <alignment horizontal="center" vertical="center" shrinkToFit="1"/>
      <protection locked="0"/>
    </xf>
    <xf numFmtId="0" fontId="26" fillId="0" borderId="95" xfId="0" applyFont="1" applyBorder="1" applyAlignment="1" applyProtection="1">
      <alignment horizontal="center" vertical="center" shrinkToFit="1"/>
      <protection locked="0"/>
    </xf>
    <xf numFmtId="0" fontId="26" fillId="0" borderId="96" xfId="0" applyFont="1" applyBorder="1" applyAlignment="1" applyProtection="1">
      <alignment horizontal="center" vertical="center" shrinkToFit="1"/>
      <protection locked="0"/>
    </xf>
    <xf numFmtId="0" fontId="26" fillId="0" borderId="103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 vertical="center" wrapText="1"/>
    </xf>
    <xf numFmtId="0" fontId="23" fillId="0" borderId="29" xfId="0" applyFont="1" applyBorder="1" applyAlignment="1" applyProtection="1">
      <alignment horizontal="center" vertical="center" shrinkToFit="1"/>
      <protection locked="0"/>
    </xf>
    <xf numFmtId="0" fontId="23" fillId="0" borderId="28" xfId="0" applyFont="1" applyBorder="1" applyAlignment="1" applyProtection="1">
      <alignment horizontal="center" vertical="center" shrinkToFit="1"/>
      <protection locked="0"/>
    </xf>
    <xf numFmtId="0" fontId="23" fillId="0" borderId="36" xfId="0" applyFont="1" applyBorder="1" applyAlignment="1" applyProtection="1">
      <alignment horizontal="center" vertical="center" shrinkToFit="1"/>
      <protection locked="0"/>
    </xf>
    <xf numFmtId="0" fontId="31" fillId="10" borderId="52" xfId="0" applyFont="1" applyFill="1" applyBorder="1" applyAlignment="1">
      <alignment horizontal="center" vertical="center" wrapText="1"/>
    </xf>
    <xf numFmtId="0" fontId="0" fillId="10" borderId="53" xfId="0" applyFont="1" applyFill="1" applyBorder="1" applyAlignment="1">
      <alignment horizontal="center" vertical="center"/>
    </xf>
    <xf numFmtId="0" fontId="21" fillId="0" borderId="54" xfId="0" applyFont="1" applyBorder="1" applyAlignment="1" applyProtection="1">
      <alignment horizontal="center" vertical="center" shrinkToFit="1"/>
      <protection locked="0"/>
    </xf>
    <xf numFmtId="0" fontId="21" fillId="0" borderId="55" xfId="0" applyFont="1" applyBorder="1" applyAlignment="1" applyProtection="1">
      <alignment horizontal="center" vertical="center" shrinkToFit="1"/>
      <protection locked="0"/>
    </xf>
    <xf numFmtId="0" fontId="21" fillId="0" borderId="56" xfId="0" applyFont="1" applyBorder="1" applyAlignment="1" applyProtection="1">
      <alignment horizontal="center" vertical="center" shrinkToFit="1"/>
      <protection locked="0"/>
    </xf>
    <xf numFmtId="0" fontId="23" fillId="10" borderId="44" xfId="0" applyFont="1" applyFill="1" applyBorder="1" applyAlignment="1" applyProtection="1">
      <alignment horizontal="center" vertical="center" shrinkToFit="1"/>
    </xf>
    <xf numFmtId="0" fontId="23" fillId="10" borderId="36" xfId="0" applyFont="1" applyFill="1" applyBorder="1" applyAlignment="1" applyProtection="1">
      <alignment horizontal="center" vertical="center" shrinkToFit="1"/>
    </xf>
    <xf numFmtId="0" fontId="23" fillId="10" borderId="37" xfId="0" applyFont="1" applyFill="1" applyBorder="1" applyAlignment="1" applyProtection="1">
      <alignment horizontal="center" vertical="center" shrinkToFit="1"/>
    </xf>
    <xf numFmtId="0" fontId="23" fillId="10" borderId="38" xfId="0" applyFont="1" applyFill="1" applyBorder="1" applyAlignment="1" applyProtection="1">
      <alignment horizontal="center" vertical="center" shrinkToFit="1"/>
    </xf>
    <xf numFmtId="0" fontId="23" fillId="10" borderId="39" xfId="0" applyFont="1" applyFill="1" applyBorder="1" applyAlignment="1" applyProtection="1">
      <alignment horizontal="center" vertical="center" shrinkToFit="1"/>
    </xf>
    <xf numFmtId="0" fontId="23" fillId="10" borderId="51" xfId="0" applyFont="1" applyFill="1" applyBorder="1" applyAlignment="1" applyProtection="1">
      <alignment horizontal="center" vertical="center" shrinkToFit="1"/>
    </xf>
    <xf numFmtId="0" fontId="23" fillId="10" borderId="41" xfId="0" applyFont="1" applyFill="1" applyBorder="1" applyAlignment="1" applyProtection="1">
      <alignment horizontal="center" vertical="center" shrinkToFit="1"/>
    </xf>
    <xf numFmtId="0" fontId="23" fillId="10" borderId="42" xfId="0" applyFont="1" applyFill="1" applyBorder="1" applyAlignment="1" applyProtection="1">
      <alignment horizontal="center" vertical="center" shrinkToFit="1"/>
    </xf>
    <xf numFmtId="0" fontId="23" fillId="10" borderId="29" xfId="0" applyFont="1" applyFill="1" applyBorder="1" applyAlignment="1" applyProtection="1">
      <alignment horizontal="center" vertical="center" shrinkToFit="1"/>
    </xf>
    <xf numFmtId="0" fontId="22" fillId="10" borderId="54" xfId="0" applyFont="1" applyFill="1" applyBorder="1" applyAlignment="1" applyProtection="1">
      <alignment horizontal="center" vertical="center" shrinkToFit="1"/>
    </xf>
    <xf numFmtId="0" fontId="22" fillId="10" borderId="57" xfId="0" applyFont="1" applyFill="1" applyBorder="1" applyAlignment="1" applyProtection="1">
      <alignment horizontal="center" vertical="center" shrinkToFi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3" fillId="10" borderId="49" xfId="0" applyFont="1" applyFill="1" applyBorder="1" applyAlignment="1" applyProtection="1">
      <alignment horizontal="center" vertical="center" wrapText="1" shrinkToFit="1"/>
    </xf>
    <xf numFmtId="0" fontId="23" fillId="10" borderId="50" xfId="0" applyFont="1" applyFill="1" applyBorder="1" applyAlignment="1" applyProtection="1">
      <alignment horizontal="center" vertical="center" wrapText="1" shrinkToFit="1"/>
    </xf>
    <xf numFmtId="0" fontId="24" fillId="10" borderId="37" xfId="0" applyFont="1" applyFill="1" applyBorder="1" applyAlignment="1" applyProtection="1">
      <alignment horizontal="center" vertical="center" shrinkToFit="1"/>
    </xf>
    <xf numFmtId="0" fontId="24" fillId="10" borderId="51" xfId="0" applyFont="1" applyFill="1" applyBorder="1" applyAlignment="1" applyProtection="1">
      <alignment horizontal="center" vertical="center" shrinkToFit="1"/>
    </xf>
    <xf numFmtId="0" fontId="21" fillId="9" borderId="21" xfId="0" applyFont="1" applyFill="1" applyBorder="1" applyAlignment="1" applyProtection="1">
      <alignment horizontal="left" vertical="center" wrapText="1"/>
    </xf>
    <xf numFmtId="0" fontId="21" fillId="9" borderId="19" xfId="0" applyFont="1" applyFill="1" applyBorder="1" applyAlignment="1" applyProtection="1">
      <alignment horizontal="left" vertical="center" wrapText="1"/>
    </xf>
    <xf numFmtId="0" fontId="21" fillId="9" borderId="29" xfId="0" applyFont="1" applyFill="1" applyBorder="1" applyAlignment="1" applyProtection="1">
      <alignment horizontal="left" vertical="center" wrapText="1"/>
    </xf>
    <xf numFmtId="0" fontId="21" fillId="9" borderId="30" xfId="0" applyFont="1" applyFill="1" applyBorder="1" applyAlignment="1" applyProtection="1">
      <alignment horizontal="left" vertical="center" wrapText="1"/>
    </xf>
    <xf numFmtId="0" fontId="21" fillId="9" borderId="22" xfId="0" applyFont="1" applyFill="1" applyBorder="1" applyAlignment="1" applyProtection="1">
      <alignment horizontal="left" vertical="center" wrapText="1"/>
    </xf>
    <xf numFmtId="0" fontId="21" fillId="9" borderId="31" xfId="0" applyFont="1" applyFill="1" applyBorder="1" applyAlignment="1" applyProtection="1">
      <alignment horizontal="left" vertical="center" wrapText="1"/>
    </xf>
    <xf numFmtId="0" fontId="21" fillId="9" borderId="32" xfId="0" applyFont="1" applyFill="1" applyBorder="1" applyAlignment="1" applyProtection="1">
      <alignment horizontal="left" vertical="center" wrapText="1"/>
    </xf>
    <xf numFmtId="0" fontId="21" fillId="9" borderId="33" xfId="0" applyFont="1" applyFill="1" applyBorder="1" applyAlignment="1" applyProtection="1">
      <alignment horizontal="left" vertical="center" wrapText="1"/>
    </xf>
    <xf numFmtId="0" fontId="21" fillId="8" borderId="92" xfId="0" applyFont="1" applyFill="1" applyBorder="1" applyAlignment="1" applyProtection="1">
      <alignment horizontal="left" vertical="center" wrapText="1"/>
    </xf>
    <xf numFmtId="0" fontId="21" fillId="8" borderId="50" xfId="0" applyFont="1" applyFill="1" applyBorder="1" applyAlignment="1" applyProtection="1">
      <alignment horizontal="left" vertical="center" wrapText="1"/>
    </xf>
    <xf numFmtId="0" fontId="21" fillId="8" borderId="51" xfId="0" applyFont="1" applyFill="1" applyBorder="1" applyAlignment="1" applyProtection="1">
      <alignment horizontal="left" vertical="center" wrapText="1"/>
    </xf>
    <xf numFmtId="0" fontId="21" fillId="8" borderId="53" xfId="0" applyFont="1" applyFill="1" applyBorder="1" applyAlignment="1" applyProtection="1">
      <alignment horizontal="left" vertical="center" wrapText="1"/>
    </xf>
    <xf numFmtId="0" fontId="21" fillId="8" borderId="21" xfId="0" applyFont="1" applyFill="1" applyBorder="1" applyAlignment="1" applyProtection="1">
      <alignment horizontal="left" vertical="center" wrapText="1"/>
    </xf>
    <xf numFmtId="0" fontId="21" fillId="8" borderId="19" xfId="0" applyFont="1" applyFill="1" applyBorder="1" applyAlignment="1" applyProtection="1">
      <alignment horizontal="left" vertical="center" wrapText="1"/>
    </xf>
    <xf numFmtId="0" fontId="21" fillId="8" borderId="29" xfId="0" applyFont="1" applyFill="1" applyBorder="1" applyAlignment="1" applyProtection="1">
      <alignment horizontal="left" vertical="center" wrapText="1"/>
    </xf>
    <xf numFmtId="0" fontId="21" fillId="8" borderId="30" xfId="0" applyFont="1" applyFill="1" applyBorder="1" applyAlignment="1" applyProtection="1">
      <alignment horizontal="left" vertical="center" wrapText="1"/>
    </xf>
    <xf numFmtId="0" fontId="21" fillId="0" borderId="29" xfId="0" applyFont="1" applyBorder="1" applyAlignment="1" applyProtection="1">
      <alignment horizontal="left" vertical="center" indent="1"/>
      <protection locked="0"/>
    </xf>
    <xf numFmtId="0" fontId="21" fillId="0" borderId="28" xfId="0" applyFont="1" applyBorder="1" applyAlignment="1" applyProtection="1">
      <alignment horizontal="left" vertical="center" indent="1"/>
      <protection locked="0"/>
    </xf>
    <xf numFmtId="0" fontId="21" fillId="0" borderId="36" xfId="0" applyFont="1" applyBorder="1" applyAlignment="1" applyProtection="1">
      <alignment horizontal="left" vertical="center" indent="1"/>
      <protection locked="0"/>
    </xf>
    <xf numFmtId="49" fontId="42" fillId="10" borderId="66" xfId="0" applyNumberFormat="1" applyFont="1" applyFill="1" applyBorder="1" applyAlignment="1" applyProtection="1">
      <alignment vertical="top" wrapText="1"/>
      <protection locked="0"/>
    </xf>
    <xf numFmtId="49" fontId="42" fillId="10" borderId="67" xfId="0" applyNumberFormat="1" applyFont="1" applyFill="1" applyBorder="1" applyAlignment="1" applyProtection="1">
      <alignment vertical="top"/>
      <protection locked="0"/>
    </xf>
    <xf numFmtId="49" fontId="42" fillId="10" borderId="68" xfId="0" applyNumberFormat="1" applyFont="1" applyFill="1" applyBorder="1" applyAlignment="1" applyProtection="1">
      <alignment vertical="top"/>
      <protection locked="0"/>
    </xf>
    <xf numFmtId="0" fontId="21" fillId="0" borderId="29" xfId="0" quotePrefix="1" applyFont="1" applyBorder="1" applyAlignment="1" applyProtection="1">
      <alignment horizontal="left" vertical="center" indent="1"/>
      <protection locked="0"/>
    </xf>
    <xf numFmtId="0" fontId="21" fillId="0" borderId="32" xfId="0" applyFont="1" applyBorder="1" applyAlignment="1" applyProtection="1">
      <alignment horizontal="left" vertical="center" indent="1"/>
      <protection locked="0"/>
    </xf>
    <xf numFmtId="0" fontId="21" fillId="0" borderId="69" xfId="0" applyFont="1" applyBorder="1" applyAlignment="1" applyProtection="1">
      <alignment horizontal="left" vertical="center" indent="1"/>
      <protection locked="0"/>
    </xf>
    <xf numFmtId="0" fontId="21" fillId="0" borderId="43" xfId="0" applyFont="1" applyBorder="1" applyAlignment="1" applyProtection="1">
      <alignment horizontal="left" vertical="center" indent="1"/>
      <protection locked="0"/>
    </xf>
    <xf numFmtId="0" fontId="21" fillId="0" borderId="32" xfId="0" applyNumberFormat="1" applyFont="1" applyBorder="1" applyAlignment="1" applyProtection="1">
      <alignment horizontal="center" vertical="center" shrinkToFit="1"/>
    </xf>
    <xf numFmtId="0" fontId="21" fillId="0" borderId="43" xfId="0" applyNumberFormat="1" applyFont="1" applyBorder="1" applyAlignment="1" applyProtection="1">
      <alignment horizontal="center" vertical="center" shrinkToFit="1"/>
    </xf>
    <xf numFmtId="49" fontId="47" fillId="0" borderId="0" xfId="0" applyNumberFormat="1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27" fillId="10" borderId="29" xfId="0" applyNumberFormat="1" applyFont="1" applyFill="1" applyBorder="1" applyAlignment="1" applyProtection="1">
      <alignment horizontal="center" vertical="center" shrinkToFit="1"/>
    </xf>
    <xf numFmtId="0" fontId="27" fillId="10" borderId="28" xfId="0" applyNumberFormat="1" applyFont="1" applyFill="1" applyBorder="1" applyAlignment="1" applyProtection="1">
      <alignment horizontal="center" vertical="center" shrinkToFit="1"/>
    </xf>
    <xf numFmtId="0" fontId="29" fillId="10" borderId="100" xfId="0" applyNumberFormat="1" applyFont="1" applyFill="1" applyBorder="1" applyAlignment="1" applyProtection="1">
      <alignment horizontal="center" vertical="center" shrinkToFit="1"/>
    </xf>
    <xf numFmtId="0" fontId="29" fillId="10" borderId="64" xfId="0" applyNumberFormat="1" applyFont="1" applyFill="1" applyBorder="1" applyAlignment="1" applyProtection="1">
      <alignment horizontal="center" vertical="center" shrinkToFit="1"/>
    </xf>
    <xf numFmtId="0" fontId="28" fillId="10" borderId="63" xfId="0" applyNumberFormat="1" applyFont="1" applyFill="1" applyBorder="1" applyAlignment="1" applyProtection="1">
      <alignment horizontal="distributed" vertical="center" justifyLastLine="1" shrinkToFit="1"/>
    </xf>
    <xf numFmtId="0" fontId="28" fillId="10" borderId="65" xfId="0" applyNumberFormat="1" applyFont="1" applyFill="1" applyBorder="1" applyAlignment="1" applyProtection="1">
      <alignment horizontal="distributed" vertical="center" justifyLastLine="1" shrinkToFit="1"/>
    </xf>
    <xf numFmtId="0" fontId="26" fillId="10" borderId="29" xfId="0" applyFont="1" applyFill="1" applyBorder="1" applyAlignment="1" applyProtection="1">
      <alignment horizontal="center" vertical="center" shrinkToFit="1"/>
    </xf>
    <xf numFmtId="0" fontId="26" fillId="10" borderId="36" xfId="0" applyFont="1" applyFill="1" applyBorder="1" applyAlignment="1" applyProtection="1">
      <alignment horizontal="center" vertical="center" shrinkToFit="1"/>
    </xf>
    <xf numFmtId="0" fontId="28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9" xfId="0" applyFont="1" applyBorder="1" applyAlignment="1" applyProtection="1">
      <alignment horizontal="center" vertical="center" shrinkToFit="1"/>
      <protection locked="0"/>
    </xf>
    <xf numFmtId="0" fontId="26" fillId="0" borderId="28" xfId="0" applyFont="1" applyBorder="1" applyAlignment="1" applyProtection="1">
      <alignment horizontal="center" vertical="center" shrinkToFit="1"/>
      <protection locked="0"/>
    </xf>
    <xf numFmtId="0" fontId="26" fillId="0" borderId="36" xfId="0" applyFont="1" applyBorder="1" applyAlignment="1" applyProtection="1">
      <alignment horizontal="center" vertical="center" shrinkToFit="1"/>
      <protection locked="0"/>
    </xf>
    <xf numFmtId="0" fontId="27" fillId="10" borderId="98" xfId="0" applyNumberFormat="1" applyFont="1" applyFill="1" applyBorder="1" applyAlignment="1" applyProtection="1">
      <alignment horizontal="center" vertical="center" shrinkToFit="1"/>
    </xf>
    <xf numFmtId="0" fontId="27" fillId="10" borderId="71" xfId="0" applyNumberFormat="1" applyFont="1" applyFill="1" applyBorder="1" applyAlignment="1" applyProtection="1">
      <alignment horizontal="center" vertical="center" shrinkToFit="1"/>
    </xf>
    <xf numFmtId="0" fontId="28" fillId="10" borderId="29" xfId="0" applyNumberFormat="1" applyFont="1" applyFill="1" applyBorder="1" applyAlignment="1" applyProtection="1">
      <alignment horizontal="center" vertical="center" textRotation="255" shrinkToFit="1"/>
    </xf>
    <xf numFmtId="0" fontId="28" fillId="10" borderId="28" xfId="0" applyNumberFormat="1" applyFont="1" applyFill="1" applyBorder="1" applyAlignment="1" applyProtection="1">
      <alignment horizontal="center" vertical="center" textRotation="255" shrinkToFit="1"/>
    </xf>
    <xf numFmtId="0" fontId="26" fillId="0" borderId="65" xfId="0" applyFont="1" applyBorder="1" applyAlignment="1" applyProtection="1">
      <alignment horizontal="center" vertical="center" shrinkToFit="1"/>
      <protection locked="0"/>
    </xf>
    <xf numFmtId="0" fontId="26" fillId="0" borderId="86" xfId="0" applyFont="1" applyBorder="1" applyAlignment="1" applyProtection="1">
      <alignment horizontal="center" vertical="center" shrinkToFit="1"/>
      <protection locked="0"/>
    </xf>
    <xf numFmtId="0" fontId="27" fillId="10" borderId="49" xfId="0" applyNumberFormat="1" applyFont="1" applyFill="1" applyBorder="1" applyAlignment="1" applyProtection="1">
      <alignment horizontal="center" vertical="center" wrapText="1" shrinkToFit="1"/>
    </xf>
    <xf numFmtId="0" fontId="27" fillId="10" borderId="50" xfId="0" applyNumberFormat="1" applyFont="1" applyFill="1" applyBorder="1" applyAlignment="1" applyProtection="1">
      <alignment horizontal="center" vertical="center" wrapText="1" shrinkToFit="1"/>
    </xf>
    <xf numFmtId="0" fontId="28" fillId="0" borderId="51" xfId="0" applyFont="1" applyBorder="1" applyAlignment="1" applyProtection="1">
      <alignment horizontal="left" vertical="center" indent="2" shrinkToFit="1"/>
      <protection locked="0"/>
    </xf>
    <xf numFmtId="0" fontId="28" fillId="0" borderId="41" xfId="0" applyFont="1" applyBorder="1" applyAlignment="1" applyProtection="1">
      <alignment horizontal="left" vertical="center" indent="2" shrinkToFit="1"/>
      <protection locked="0"/>
    </xf>
    <xf numFmtId="0" fontId="28" fillId="0" borderId="99" xfId="0" applyFont="1" applyBorder="1" applyAlignment="1" applyProtection="1">
      <alignment horizontal="left" vertical="center" indent="2" shrinkToFit="1"/>
      <protection locked="0"/>
    </xf>
    <xf numFmtId="0" fontId="28" fillId="0" borderId="104" xfId="0" applyFont="1" applyBorder="1" applyAlignment="1" applyProtection="1">
      <alignment horizontal="left" vertical="center" indent="2" shrinkToFit="1"/>
      <protection locked="0"/>
    </xf>
    <xf numFmtId="0" fontId="28" fillId="10" borderId="105" xfId="0" applyNumberFormat="1" applyFont="1" applyFill="1" applyBorder="1" applyAlignment="1" applyProtection="1">
      <alignment horizontal="center" vertical="center" shrinkToFit="1"/>
    </xf>
    <xf numFmtId="0" fontId="28" fillId="10" borderId="106" xfId="0" applyNumberFormat="1" applyFont="1" applyFill="1" applyBorder="1" applyAlignment="1" applyProtection="1">
      <alignment horizontal="center" vertical="center" shrinkToFit="1"/>
    </xf>
    <xf numFmtId="0" fontId="26" fillId="0" borderId="101" xfId="0" applyFont="1" applyBorder="1" applyAlignment="1" applyProtection="1">
      <alignment horizontal="center" vertical="center" shrinkToFit="1"/>
      <protection locked="0"/>
    </xf>
    <xf numFmtId="0" fontId="26" fillId="0" borderId="102" xfId="0" applyFont="1" applyBorder="1" applyAlignment="1" applyProtection="1">
      <alignment horizontal="center" vertical="center" shrinkToFit="1"/>
      <protection locked="0"/>
    </xf>
    <xf numFmtId="0" fontId="89" fillId="0" borderId="29" xfId="1" applyFont="1" applyBorder="1" applyAlignment="1" applyProtection="1">
      <alignment horizontal="center" vertical="center" shrinkToFit="1"/>
      <protection locked="0"/>
    </xf>
    <xf numFmtId="0" fontId="89" fillId="0" borderId="28" xfId="1" applyFont="1" applyBorder="1" applyAlignment="1" applyProtection="1">
      <alignment horizontal="center" vertical="center" shrinkToFit="1"/>
      <protection locked="0"/>
    </xf>
    <xf numFmtId="0" fontId="89" fillId="0" borderId="36" xfId="1" applyFont="1" applyBorder="1" applyAlignment="1" applyProtection="1">
      <alignment horizontal="center" vertical="center" shrinkToFit="1"/>
      <protection locked="0"/>
    </xf>
    <xf numFmtId="0" fontId="23" fillId="10" borderId="45" xfId="0" applyFont="1" applyFill="1" applyBorder="1" applyAlignment="1" applyProtection="1">
      <alignment horizontal="center" vertical="center" shrinkToFit="1"/>
    </xf>
    <xf numFmtId="0" fontId="23" fillId="10" borderId="46" xfId="0" applyFont="1" applyFill="1" applyBorder="1" applyAlignment="1" applyProtection="1">
      <alignment horizontal="center" vertical="center" shrinkToFit="1"/>
    </xf>
    <xf numFmtId="0" fontId="39" fillId="0" borderId="29" xfId="0" applyFont="1" applyBorder="1" applyAlignment="1" applyProtection="1">
      <alignment horizontal="center" vertical="center"/>
      <protection locked="0"/>
    </xf>
    <xf numFmtId="0" fontId="39" fillId="0" borderId="36" xfId="0" applyFont="1" applyBorder="1" applyAlignment="1" applyProtection="1">
      <alignment horizontal="center" vertical="center"/>
      <protection locked="0"/>
    </xf>
    <xf numFmtId="0" fontId="26" fillId="10" borderId="41" xfId="0" applyFont="1" applyFill="1" applyBorder="1" applyAlignment="1" applyProtection="1">
      <alignment horizontal="center" vertical="center" shrinkToFit="1"/>
    </xf>
    <xf numFmtId="0" fontId="26" fillId="10" borderId="42" xfId="0" applyFont="1" applyFill="1" applyBorder="1" applyAlignment="1" applyProtection="1">
      <alignment horizontal="center" vertical="center" shrinkToFit="1"/>
    </xf>
    <xf numFmtId="0" fontId="21" fillId="7" borderId="44" xfId="0" applyFont="1" applyFill="1" applyBorder="1" applyAlignment="1" applyProtection="1">
      <alignment horizontal="left" vertical="center" wrapText="1"/>
    </xf>
    <xf numFmtId="0" fontId="21" fillId="7" borderId="28" xfId="0" applyFont="1" applyFill="1" applyBorder="1" applyAlignment="1" applyProtection="1">
      <alignment horizontal="left" vertical="center"/>
    </xf>
    <xf numFmtId="0" fontId="21" fillId="7" borderId="89" xfId="0" applyFont="1" applyFill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top" wrapText="1"/>
    </xf>
    <xf numFmtId="0" fontId="66" fillId="10" borderId="20" xfId="0" applyFont="1" applyFill="1" applyBorder="1" applyAlignment="1" applyProtection="1">
      <alignment horizontal="center" vertical="center" shrinkToFit="1"/>
    </xf>
    <xf numFmtId="0" fontId="66" fillId="10" borderId="94" xfId="0" applyFont="1" applyFill="1" applyBorder="1" applyAlignment="1" applyProtection="1">
      <alignment horizontal="center" vertical="center" shrinkToFit="1"/>
    </xf>
    <xf numFmtId="49" fontId="42" fillId="10" borderId="54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42" fillId="10" borderId="55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42" fillId="10" borderId="57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6" fillId="10" borderId="90" xfId="0" applyNumberFormat="1" applyFont="1" applyFill="1" applyBorder="1" applyAlignment="1" applyProtection="1">
      <alignment vertical="center" wrapText="1"/>
      <protection locked="0"/>
    </xf>
    <xf numFmtId="49" fontId="26" fillId="10" borderId="91" xfId="0" applyNumberFormat="1" applyFont="1" applyFill="1" applyBorder="1" applyAlignment="1" applyProtection="1">
      <alignment vertical="center" wrapText="1"/>
      <protection locked="0"/>
    </xf>
    <xf numFmtId="49" fontId="26" fillId="10" borderId="93" xfId="0" applyNumberFormat="1" applyFont="1" applyFill="1" applyBorder="1" applyAlignment="1" applyProtection="1">
      <alignment vertical="center" wrapText="1"/>
      <protection locked="0"/>
    </xf>
    <xf numFmtId="49" fontId="21" fillId="0" borderId="21" xfId="0" applyNumberFormat="1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49" fontId="21" fillId="0" borderId="19" xfId="0" applyNumberFormat="1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78" fillId="10" borderId="99" xfId="0" applyFont="1" applyFill="1" applyBorder="1" applyAlignment="1" applyProtection="1">
      <alignment horizontal="center" vertical="center" shrinkToFit="1"/>
    </xf>
    <xf numFmtId="0" fontId="78" fillId="10" borderId="104" xfId="0" applyFont="1" applyFill="1" applyBorder="1" applyAlignment="1" applyProtection="1">
      <alignment horizontal="center" vertical="center" shrinkToFit="1"/>
    </xf>
    <xf numFmtId="0" fontId="23" fillId="10" borderId="49" xfId="0" applyFont="1" applyFill="1" applyBorder="1" applyAlignment="1" applyProtection="1">
      <alignment horizontal="center" vertical="center" shrinkToFit="1"/>
    </xf>
    <xf numFmtId="0" fontId="23" fillId="10" borderId="50" xfId="0" applyFont="1" applyFill="1" applyBorder="1" applyAlignment="1" applyProtection="1">
      <alignment horizontal="center" vertical="center" shrinkToFit="1"/>
    </xf>
    <xf numFmtId="0" fontId="28" fillId="10" borderId="29" xfId="0" applyFont="1" applyFill="1" applyBorder="1" applyAlignment="1" applyProtection="1">
      <alignment horizontal="center" vertical="center" wrapText="1"/>
    </xf>
    <xf numFmtId="0" fontId="28" fillId="10" borderId="36" xfId="0" applyFont="1" applyFill="1" applyBorder="1" applyAlignment="1" applyProtection="1">
      <alignment horizontal="center" vertical="center" wrapText="1"/>
    </xf>
    <xf numFmtId="0" fontId="28" fillId="10" borderId="29" xfId="0" applyNumberFormat="1" applyFont="1" applyFill="1" applyBorder="1" applyAlignment="1" applyProtection="1">
      <alignment horizontal="center" vertical="center" shrinkToFit="1"/>
    </xf>
    <xf numFmtId="0" fontId="28" fillId="10" borderId="36" xfId="0" applyNumberFormat="1" applyFont="1" applyFill="1" applyBorder="1" applyAlignment="1" applyProtection="1">
      <alignment horizontal="center" vertical="center" shrinkToFit="1"/>
    </xf>
    <xf numFmtId="0" fontId="28" fillId="10" borderId="51" xfId="0" applyNumberFormat="1" applyFont="1" applyFill="1" applyBorder="1" applyAlignment="1" applyProtection="1">
      <alignment horizontal="center" vertical="center" shrinkToFit="1"/>
    </xf>
    <xf numFmtId="0" fontId="28" fillId="10" borderId="42" xfId="0" applyNumberFormat="1" applyFont="1" applyFill="1" applyBorder="1" applyAlignment="1" applyProtection="1">
      <alignment horizontal="center" vertical="center" shrinkToFit="1"/>
    </xf>
    <xf numFmtId="0" fontId="26" fillId="10" borderId="95" xfId="0" applyFont="1" applyFill="1" applyBorder="1" applyAlignment="1" applyProtection="1">
      <alignment horizontal="center" vertical="center" shrinkToFit="1"/>
    </xf>
    <xf numFmtId="0" fontId="26" fillId="10" borderId="96" xfId="0" applyFont="1" applyFill="1" applyBorder="1" applyAlignment="1" applyProtection="1">
      <alignment horizontal="center" vertical="center" shrinkToFit="1"/>
    </xf>
    <xf numFmtId="0" fontId="26" fillId="10" borderId="103" xfId="0" applyFont="1" applyFill="1" applyBorder="1" applyAlignment="1" applyProtection="1">
      <alignment horizontal="center" vertical="center" shrinkToFit="1"/>
    </xf>
    <xf numFmtId="0" fontId="26" fillId="10" borderId="29" xfId="0" applyFont="1" applyFill="1" applyBorder="1" applyAlignment="1" applyProtection="1">
      <alignment horizontal="center" vertical="center"/>
    </xf>
    <xf numFmtId="0" fontId="26" fillId="10" borderId="28" xfId="0" applyFont="1" applyFill="1" applyBorder="1" applyAlignment="1" applyProtection="1">
      <alignment horizontal="center" vertical="center"/>
    </xf>
    <xf numFmtId="0" fontId="26" fillId="10" borderId="36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0" borderId="65" xfId="0" applyNumberFormat="1" applyFont="1" applyBorder="1" applyAlignment="1">
      <alignment horizontal="center" vertical="center" shrinkToFit="1"/>
    </xf>
    <xf numFmtId="0" fontId="17" fillId="0" borderId="63" xfId="0" applyNumberFormat="1" applyFont="1" applyBorder="1" applyAlignment="1">
      <alignment horizontal="center" vertical="center" shrinkToFit="1"/>
    </xf>
    <xf numFmtId="0" fontId="43" fillId="0" borderId="101" xfId="0" applyFont="1" applyBorder="1" applyAlignment="1" applyProtection="1">
      <alignment horizontal="center" vertical="center" shrinkToFit="1"/>
      <protection locked="0"/>
    </xf>
    <xf numFmtId="0" fontId="43" fillId="0" borderId="102" xfId="0" applyFont="1" applyBorder="1" applyAlignment="1" applyProtection="1">
      <alignment horizontal="center" vertical="center" shrinkToFit="1"/>
      <protection locked="0"/>
    </xf>
    <xf numFmtId="0" fontId="43" fillId="0" borderId="123" xfId="0" applyFont="1" applyBorder="1" applyAlignment="1" applyProtection="1">
      <alignment horizontal="center" vertical="center" shrinkToFit="1"/>
      <protection locked="0"/>
    </xf>
    <xf numFmtId="0" fontId="37" fillId="0" borderId="37" xfId="0" applyNumberFormat="1" applyFont="1" applyBorder="1" applyAlignment="1">
      <alignment horizontal="center" vertical="center"/>
    </xf>
    <xf numFmtId="0" fontId="37" fillId="0" borderId="38" xfId="0" applyNumberFormat="1" applyFont="1" applyBorder="1" applyAlignment="1">
      <alignment horizontal="center" vertical="center"/>
    </xf>
    <xf numFmtId="0" fontId="37" fillId="0" borderId="51" xfId="0" applyNumberFormat="1" applyFont="1" applyBorder="1" applyAlignment="1">
      <alignment horizontal="center" vertical="center"/>
    </xf>
    <xf numFmtId="0" fontId="37" fillId="0" borderId="41" xfId="0" applyNumberFormat="1" applyFont="1" applyBorder="1" applyAlignment="1">
      <alignment horizontal="center" vertical="center"/>
    </xf>
    <xf numFmtId="0" fontId="37" fillId="0" borderId="39" xfId="0" applyNumberFormat="1" applyFont="1" applyBorder="1" applyAlignment="1">
      <alignment horizontal="center" vertical="center"/>
    </xf>
    <xf numFmtId="0" fontId="37" fillId="0" borderId="42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5" fillId="0" borderId="98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08" xfId="0" applyNumberFormat="1" applyFont="1" applyBorder="1" applyAlignment="1">
      <alignment horizontal="center" vertical="center"/>
    </xf>
    <xf numFmtId="0" fontId="15" fillId="0" borderId="111" xfId="0" applyNumberFormat="1" applyFont="1" applyBorder="1" applyAlignment="1">
      <alignment horizontal="center" vertical="center"/>
    </xf>
    <xf numFmtId="0" fontId="15" fillId="0" borderId="71" xfId="0" applyNumberFormat="1" applyFont="1" applyBorder="1" applyAlignment="1">
      <alignment horizontal="center" vertical="center"/>
    </xf>
    <xf numFmtId="0" fontId="15" fillId="0" borderId="58" xfId="0" applyNumberFormat="1" applyFont="1" applyBorder="1" applyAlignment="1">
      <alignment horizontal="center" vertical="center"/>
    </xf>
    <xf numFmtId="0" fontId="45" fillId="0" borderId="27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40" xfId="0" applyFont="1" applyBorder="1" applyAlignment="1" applyProtection="1">
      <alignment horizontal="center" vertical="center"/>
      <protection locked="0"/>
    </xf>
    <xf numFmtId="0" fontId="45" fillId="0" borderId="70" xfId="0" applyFont="1" applyBorder="1" applyAlignment="1" applyProtection="1">
      <alignment horizontal="center" vertical="center"/>
      <protection locked="0"/>
    </xf>
    <xf numFmtId="0" fontId="45" fillId="0" borderId="71" xfId="0" applyFont="1" applyBorder="1" applyAlignment="1" applyProtection="1">
      <alignment horizontal="center" vertical="center"/>
      <protection locked="0"/>
    </xf>
    <xf numFmtId="0" fontId="45" fillId="0" borderId="117" xfId="0" applyFont="1" applyBorder="1" applyAlignment="1" applyProtection="1">
      <alignment horizontal="center" vertical="center"/>
      <protection locked="0"/>
    </xf>
    <xf numFmtId="0" fontId="15" fillId="0" borderId="109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3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5" fillId="0" borderId="2" xfId="0" applyFont="1" applyBorder="1" applyAlignment="1" applyProtection="1">
      <alignment horizontal="center" vertical="center"/>
      <protection locked="0"/>
    </xf>
    <xf numFmtId="0" fontId="45" fillId="0" borderId="4" xfId="0" applyFont="1" applyBorder="1" applyAlignment="1" applyProtection="1">
      <alignment horizontal="center" vertical="center"/>
      <protection locked="0"/>
    </xf>
    <xf numFmtId="0" fontId="45" fillId="0" borderId="62" xfId="0" applyFont="1" applyBorder="1" applyAlignment="1" applyProtection="1">
      <alignment horizontal="center" vertical="center"/>
      <protection locked="0"/>
    </xf>
    <xf numFmtId="0" fontId="31" fillId="0" borderId="36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43" fillId="0" borderId="65" xfId="0" applyNumberFormat="1" applyFont="1" applyBorder="1" applyAlignment="1" applyProtection="1">
      <alignment horizontal="center" vertical="center" shrinkToFit="1"/>
      <protection locked="0"/>
    </xf>
    <xf numFmtId="0" fontId="43" fillId="0" borderId="86" xfId="0" applyNumberFormat="1" applyFont="1" applyBorder="1" applyAlignment="1" applyProtection="1">
      <alignment horizontal="center" vertical="center" shrinkToFit="1"/>
      <protection locked="0"/>
    </xf>
    <xf numFmtId="0" fontId="45" fillId="0" borderId="86" xfId="0" applyFont="1" applyBorder="1" applyAlignment="1" applyProtection="1">
      <alignment horizontal="center" vertical="center" shrinkToFit="1"/>
      <protection locked="0"/>
    </xf>
    <xf numFmtId="0" fontId="17" fillId="0" borderId="112" xfId="0" applyNumberFormat="1" applyFont="1" applyBorder="1" applyAlignment="1">
      <alignment horizontal="center" vertical="center" shrinkToFit="1"/>
    </xf>
    <xf numFmtId="0" fontId="17" fillId="0" borderId="113" xfId="0" applyNumberFormat="1" applyFont="1" applyBorder="1" applyAlignment="1">
      <alignment horizontal="center" vertical="center" shrinkToFit="1"/>
    </xf>
    <xf numFmtId="0" fontId="15" fillId="0" borderId="120" xfId="0" applyNumberFormat="1" applyFont="1" applyBorder="1" applyAlignment="1">
      <alignment horizontal="center" vertical="center" wrapText="1"/>
    </xf>
    <xf numFmtId="0" fontId="15" fillId="0" borderId="119" xfId="0" applyNumberFormat="1" applyFont="1" applyBorder="1" applyAlignment="1">
      <alignment horizontal="center" vertical="center" wrapText="1"/>
    </xf>
    <xf numFmtId="0" fontId="15" fillId="0" borderId="122" xfId="0" applyNumberFormat="1" applyFont="1" applyBorder="1" applyAlignment="1">
      <alignment horizontal="center" vertical="center" wrapText="1"/>
    </xf>
    <xf numFmtId="0" fontId="15" fillId="0" borderId="121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shrinkToFit="1"/>
    </xf>
    <xf numFmtId="0" fontId="17" fillId="0" borderId="58" xfId="0" applyNumberFormat="1" applyFont="1" applyBorder="1" applyAlignment="1">
      <alignment horizontal="center" vertical="center" shrinkToFit="1"/>
    </xf>
    <xf numFmtId="0" fontId="17" fillId="0" borderId="60" xfId="0" applyNumberFormat="1" applyFont="1" applyBorder="1" applyAlignment="1">
      <alignment horizontal="center" vertical="center" shrinkToFit="1"/>
    </xf>
    <xf numFmtId="0" fontId="33" fillId="0" borderId="38" xfId="0" applyFont="1" applyBorder="1" applyAlignment="1">
      <alignment horizontal="center" vertical="center"/>
    </xf>
    <xf numFmtId="0" fontId="33" fillId="0" borderId="119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21" xfId="0" applyFont="1" applyBorder="1" applyAlignment="1">
      <alignment horizontal="center" vertical="center"/>
    </xf>
    <xf numFmtId="0" fontId="33" fillId="0" borderId="120" xfId="0" applyNumberFormat="1" applyFont="1" applyBorder="1" applyAlignment="1">
      <alignment horizontal="center" vertical="center"/>
    </xf>
    <xf numFmtId="0" fontId="33" fillId="0" borderId="122" xfId="0" applyFont="1" applyBorder="1" applyAlignment="1">
      <alignment horizontal="center" vertical="center"/>
    </xf>
    <xf numFmtId="0" fontId="38" fillId="0" borderId="120" xfId="0" applyNumberFormat="1" applyFont="1" applyBorder="1" applyAlignment="1">
      <alignment horizontal="center" vertical="center"/>
    </xf>
    <xf numFmtId="0" fontId="33" fillId="0" borderId="38" xfId="0" applyFont="1" applyBorder="1" applyAlignment="1"/>
    <xf numFmtId="0" fontId="33" fillId="0" borderId="122" xfId="0" applyFont="1" applyBorder="1" applyAlignment="1"/>
    <xf numFmtId="0" fontId="33" fillId="0" borderId="41" xfId="0" applyFont="1" applyBorder="1" applyAlignment="1"/>
    <xf numFmtId="0" fontId="43" fillId="0" borderId="70" xfId="0" applyNumberFormat="1" applyFont="1" applyBorder="1" applyAlignment="1" applyProtection="1">
      <alignment horizontal="center" vertical="center" shrinkToFit="1"/>
      <protection locked="0"/>
    </xf>
    <xf numFmtId="0" fontId="45" fillId="0" borderId="117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>
      <alignment horizontal="center" vertical="center" wrapText="1" shrinkToFit="1"/>
    </xf>
    <xf numFmtId="0" fontId="16" fillId="0" borderId="0" xfId="0" applyNumberFormat="1" applyFont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4" fillId="0" borderId="29" xfId="0" applyNumberFormat="1" applyFont="1" applyBorder="1" applyAlignment="1">
      <alignment horizontal="center" vertical="center"/>
    </xf>
    <xf numFmtId="0" fontId="34" fillId="0" borderId="28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6" fillId="0" borderId="29" xfId="0" applyFont="1" applyBorder="1" applyAlignment="1">
      <alignment horizontal="distributed" vertical="center"/>
    </xf>
    <xf numFmtId="0" fontId="36" fillId="0" borderId="28" xfId="0" applyFont="1" applyBorder="1" applyAlignment="1">
      <alignment horizontal="distributed" vertical="center"/>
    </xf>
    <xf numFmtId="0" fontId="36" fillId="0" borderId="36" xfId="0" applyFont="1" applyBorder="1" applyAlignment="1">
      <alignment horizontal="distributed" vertical="center"/>
    </xf>
    <xf numFmtId="0" fontId="17" fillId="0" borderId="99" xfId="0" applyNumberFormat="1" applyFont="1" applyBorder="1" applyAlignment="1">
      <alignment horizontal="center" vertical="center" shrinkToFit="1"/>
    </xf>
    <xf numFmtId="0" fontId="43" fillId="0" borderId="112" xfId="0" applyNumberFormat="1" applyFont="1" applyBorder="1" applyAlignment="1" applyProtection="1">
      <alignment horizontal="center" vertical="center" shrinkToFit="1"/>
      <protection locked="0"/>
    </xf>
    <xf numFmtId="0" fontId="43" fillId="0" borderId="104" xfId="0" applyNumberFormat="1" applyFont="1" applyBorder="1" applyAlignment="1" applyProtection="1">
      <alignment horizontal="center" vertical="center" shrinkToFit="1"/>
      <protection locked="0"/>
    </xf>
    <xf numFmtId="0" fontId="17" fillId="0" borderId="71" xfId="0" applyFont="1" applyBorder="1" applyAlignment="1">
      <alignment horizontal="center" vertical="center" shrinkToFit="1"/>
    </xf>
    <xf numFmtId="0" fontId="33" fillId="0" borderId="39" xfId="0" applyFont="1" applyBorder="1" applyAlignment="1"/>
    <xf numFmtId="0" fontId="33" fillId="0" borderId="42" xfId="0" applyFont="1" applyBorder="1" applyAlignment="1"/>
    <xf numFmtId="0" fontId="14" fillId="0" borderId="37" xfId="0" applyFont="1" applyFill="1" applyBorder="1" applyAlignment="1" applyProtection="1">
      <alignment horizontal="center" vertical="center"/>
    </xf>
    <xf numFmtId="0" fontId="14" fillId="0" borderId="38" xfId="0" applyFont="1" applyFill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shrinkToFit="1"/>
    </xf>
    <xf numFmtId="0" fontId="14" fillId="0" borderId="49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0" fillId="12" borderId="49" xfId="0" applyFill="1" applyBorder="1" applyAlignment="1" applyProtection="1">
      <alignment horizontal="center" vertical="center"/>
    </xf>
    <xf numFmtId="0" fontId="0" fillId="12" borderId="50" xfId="0" applyFill="1" applyBorder="1" applyAlignment="1" applyProtection="1">
      <alignment horizontal="center" vertical="center"/>
    </xf>
    <xf numFmtId="0" fontId="14" fillId="12" borderId="37" xfId="0" applyFont="1" applyFill="1" applyBorder="1" applyAlignment="1" applyProtection="1">
      <alignment horizontal="center" vertical="center" shrinkToFit="1"/>
    </xf>
    <xf numFmtId="0" fontId="14" fillId="12" borderId="38" xfId="0" applyFont="1" applyFill="1" applyBorder="1" applyAlignment="1" applyProtection="1">
      <alignment horizontal="center" vertical="center" shrinkToFit="1"/>
    </xf>
    <xf numFmtId="0" fontId="14" fillId="12" borderId="51" xfId="0" applyFont="1" applyFill="1" applyBorder="1" applyAlignment="1" applyProtection="1">
      <alignment horizontal="center" vertical="center" shrinkToFit="1"/>
    </xf>
    <xf numFmtId="0" fontId="14" fillId="12" borderId="41" xfId="0" applyFont="1" applyFill="1" applyBorder="1" applyAlignment="1" applyProtection="1">
      <alignment horizontal="center" vertical="center" shrinkToFit="1"/>
    </xf>
    <xf numFmtId="0" fontId="14" fillId="0" borderId="50" xfId="0" applyFont="1" applyBorder="1" applyAlignment="1" applyProtection="1">
      <alignment horizontal="center" vertical="center"/>
    </xf>
    <xf numFmtId="176" fontId="53" fillId="0" borderId="37" xfId="0" applyNumberFormat="1" applyFont="1" applyBorder="1" applyAlignment="1" applyProtection="1">
      <alignment horizontal="center" vertical="center" shrinkToFit="1"/>
    </xf>
    <xf numFmtId="176" fontId="53" fillId="0" borderId="38" xfId="0" applyNumberFormat="1" applyFont="1" applyBorder="1" applyAlignment="1" applyProtection="1">
      <alignment horizontal="center" vertical="center" shrinkToFit="1"/>
    </xf>
    <xf numFmtId="176" fontId="53" fillId="0" borderId="39" xfId="0" applyNumberFormat="1" applyFont="1" applyBorder="1" applyAlignment="1" applyProtection="1">
      <alignment horizontal="center" vertical="center" shrinkToFit="1"/>
    </xf>
    <xf numFmtId="176" fontId="53" fillId="0" borderId="51" xfId="0" applyNumberFormat="1" applyFont="1" applyBorder="1" applyAlignment="1" applyProtection="1">
      <alignment horizontal="center" vertical="center" shrinkToFit="1"/>
    </xf>
    <xf numFmtId="176" fontId="53" fillId="0" borderId="41" xfId="0" applyNumberFormat="1" applyFont="1" applyBorder="1" applyAlignment="1" applyProtection="1">
      <alignment horizontal="center" vertical="center" shrinkToFit="1"/>
    </xf>
    <xf numFmtId="176" fontId="53" fillId="0" borderId="42" xfId="0" applyNumberFormat="1" applyFont="1" applyBorder="1" applyAlignment="1" applyProtection="1">
      <alignment horizontal="center" vertical="center" shrinkToFit="1"/>
    </xf>
    <xf numFmtId="176" fontId="54" fillId="0" borderId="49" xfId="0" applyNumberFormat="1" applyFont="1" applyBorder="1" applyAlignment="1" applyProtection="1">
      <alignment horizontal="center" vertical="center" shrinkToFit="1"/>
    </xf>
    <xf numFmtId="176" fontId="54" fillId="0" borderId="50" xfId="0" applyNumberFormat="1" applyFont="1" applyBorder="1" applyAlignment="1" applyProtection="1">
      <alignment horizontal="center" vertical="center" shrinkToFit="1"/>
    </xf>
    <xf numFmtId="0" fontId="14" fillId="13" borderId="29" xfId="0" applyFont="1" applyFill="1" applyBorder="1" applyAlignment="1" applyProtection="1">
      <alignment horizontal="center" vertical="center"/>
    </xf>
    <xf numFmtId="0" fontId="14" fillId="13" borderId="36" xfId="0" applyFont="1" applyFill="1" applyBorder="1" applyAlignment="1" applyProtection="1">
      <alignment horizontal="center" vertical="center"/>
    </xf>
    <xf numFmtId="0" fontId="31" fillId="12" borderId="29" xfId="0" applyFont="1" applyFill="1" applyBorder="1" applyAlignment="1" applyProtection="1">
      <alignment horizontal="center" vertical="center"/>
    </xf>
    <xf numFmtId="0" fontId="31" fillId="12" borderId="28" xfId="0" applyFont="1" applyFill="1" applyBorder="1" applyAlignment="1" applyProtection="1">
      <alignment horizontal="center" vertical="center"/>
    </xf>
    <xf numFmtId="0" fontId="31" fillId="12" borderId="36" xfId="0" applyFont="1" applyFill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4" fillId="0" borderId="36" xfId="0" applyFont="1" applyBorder="1" applyAlignment="1" applyProtection="1">
      <alignment horizontal="center" vertical="center"/>
    </xf>
    <xf numFmtId="0" fontId="14" fillId="8" borderId="49" xfId="0" applyFont="1" applyFill="1" applyBorder="1" applyAlignment="1" applyProtection="1">
      <alignment horizontal="center" vertical="center"/>
    </xf>
    <xf numFmtId="0" fontId="14" fillId="8" borderId="50" xfId="0" applyFont="1" applyFill="1" applyBorder="1" applyAlignment="1" applyProtection="1">
      <alignment horizontal="center" vertical="center"/>
    </xf>
    <xf numFmtId="0" fontId="14" fillId="8" borderId="37" xfId="0" applyFont="1" applyFill="1" applyBorder="1" applyAlignment="1" applyProtection="1">
      <alignment horizontal="center" vertical="center" shrinkToFit="1"/>
    </xf>
    <xf numFmtId="0" fontId="14" fillId="8" borderId="38" xfId="0" applyFont="1" applyFill="1" applyBorder="1" applyAlignment="1" applyProtection="1">
      <alignment horizontal="center" vertical="center" shrinkToFit="1"/>
    </xf>
    <xf numFmtId="0" fontId="14" fillId="8" borderId="39" xfId="0" applyFont="1" applyFill="1" applyBorder="1" applyAlignment="1" applyProtection="1">
      <alignment horizontal="center" vertical="center" shrinkToFit="1"/>
    </xf>
    <xf numFmtId="0" fontId="14" fillId="8" borderId="51" xfId="0" applyFont="1" applyFill="1" applyBorder="1" applyAlignment="1" applyProtection="1">
      <alignment horizontal="center" vertical="center" shrinkToFit="1"/>
    </xf>
    <xf numFmtId="0" fontId="14" fillId="8" borderId="41" xfId="0" applyFont="1" applyFill="1" applyBorder="1" applyAlignment="1" applyProtection="1">
      <alignment horizontal="center" vertical="center" shrinkToFit="1"/>
    </xf>
    <xf numFmtId="0" fontId="14" fillId="8" borderId="42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2" fontId="3" fillId="0" borderId="29" xfId="0" applyNumberFormat="1" applyFont="1" applyBorder="1" applyAlignment="1">
      <alignment horizontal="center" vertical="center"/>
    </xf>
    <xf numFmtId="42" fontId="3" fillId="0" borderId="36" xfId="0" applyNumberFormat="1" applyFont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 shrinkToFit="1"/>
    </xf>
    <xf numFmtId="0" fontId="3" fillId="5" borderId="36" xfId="0" applyFont="1" applyFill="1" applyBorder="1" applyAlignment="1">
      <alignment horizontal="center" vertical="center" shrinkToFit="1"/>
    </xf>
    <xf numFmtId="0" fontId="59" fillId="0" borderId="1" xfId="12" applyFont="1" applyBorder="1" applyAlignment="1" applyProtection="1">
      <alignment horizontal="center" vertical="center" shrinkToFit="1"/>
      <protection locked="0"/>
    </xf>
    <xf numFmtId="0" fontId="98" fillId="0" borderId="0" xfId="12" applyFont="1" applyAlignment="1">
      <alignment horizontal="center" vertical="center" wrapText="1"/>
    </xf>
    <xf numFmtId="0" fontId="59" fillId="0" borderId="29" xfId="12" applyFont="1" applyBorder="1" applyAlignment="1" applyProtection="1">
      <alignment horizontal="center" vertical="center" shrinkToFit="1"/>
      <protection locked="0"/>
    </xf>
    <xf numFmtId="0" fontId="59" fillId="0" borderId="28" xfId="12" applyFont="1" applyBorder="1" applyAlignment="1" applyProtection="1">
      <alignment horizontal="center" vertical="center" shrinkToFit="1"/>
      <protection locked="0"/>
    </xf>
    <xf numFmtId="0" fontId="59" fillId="0" borderId="36" xfId="12" applyFont="1" applyBorder="1" applyAlignment="1" applyProtection="1">
      <alignment horizontal="center" vertical="center" shrinkToFit="1"/>
      <protection locked="0"/>
    </xf>
    <xf numFmtId="0" fontId="92" fillId="0" borderId="0" xfId="12" applyFont="1" applyAlignment="1">
      <alignment horizontal="center" vertical="center" wrapText="1"/>
    </xf>
    <xf numFmtId="0" fontId="4" fillId="0" borderId="37" xfId="10" applyNumberFormat="1" applyFont="1" applyBorder="1" applyAlignment="1" applyProtection="1">
      <alignment horizontal="left" vertical="center" wrapText="1"/>
    </xf>
    <xf numFmtId="0" fontId="4" fillId="0" borderId="39" xfId="10" applyNumberFormat="1" applyFont="1" applyBorder="1" applyAlignment="1" applyProtection="1">
      <alignment horizontal="left" vertical="center" wrapText="1"/>
    </xf>
    <xf numFmtId="0" fontId="4" fillId="0" borderId="51" xfId="10" applyNumberFormat="1" applyFont="1" applyBorder="1" applyAlignment="1" applyProtection="1">
      <alignment horizontal="left" vertical="center" wrapText="1"/>
    </xf>
    <xf numFmtId="0" fontId="4" fillId="0" borderId="42" xfId="10" applyNumberFormat="1" applyFont="1" applyBorder="1" applyAlignment="1" applyProtection="1">
      <alignment horizontal="left" vertical="center" wrapText="1"/>
    </xf>
    <xf numFmtId="0" fontId="3" fillId="0" borderId="2" xfId="10" applyNumberFormat="1" applyBorder="1" applyAlignment="1" applyProtection="1">
      <alignment horizontal="center" vertical="center"/>
    </xf>
    <xf numFmtId="0" fontId="3" fillId="0" borderId="4" xfId="10" applyNumberFormat="1" applyBorder="1" applyAlignment="1" applyProtection="1">
      <alignment horizontal="center" vertical="center"/>
    </xf>
    <xf numFmtId="0" fontId="3" fillId="0" borderId="73" xfId="10" applyNumberFormat="1" applyBorder="1" applyAlignment="1" applyProtection="1">
      <alignment horizontal="center" vertical="center"/>
    </xf>
    <xf numFmtId="0" fontId="3" fillId="0" borderId="4" xfId="10" applyFont="1" applyBorder="1" applyAlignment="1" applyProtection="1">
      <alignment horizontal="center" vertical="center"/>
    </xf>
    <xf numFmtId="0" fontId="3" fillId="0" borderId="34" xfId="10" applyFont="1" applyBorder="1" applyAlignment="1" applyProtection="1">
      <alignment horizontal="center" vertical="center"/>
    </xf>
    <xf numFmtId="0" fontId="3" fillId="0" borderId="74" xfId="10" applyFont="1" applyBorder="1" applyAlignment="1" applyProtection="1">
      <alignment horizontal="center" vertical="center"/>
    </xf>
    <xf numFmtId="0" fontId="3" fillId="0" borderId="75" xfId="10" applyFont="1" applyBorder="1" applyAlignment="1" applyProtection="1">
      <alignment horizontal="center" vertical="center"/>
    </xf>
    <xf numFmtId="0" fontId="3" fillId="0" borderId="60" xfId="10" applyBorder="1" applyAlignment="1" applyProtection="1">
      <alignment horizontal="center" vertical="center"/>
    </xf>
    <xf numFmtId="0" fontId="6" fillId="0" borderId="23" xfId="10" applyFont="1" applyBorder="1" applyAlignment="1" applyProtection="1">
      <alignment horizontal="center" vertical="center"/>
    </xf>
    <xf numFmtId="0" fontId="6" fillId="0" borderId="71" xfId="10" applyFont="1" applyBorder="1" applyAlignment="1" applyProtection="1">
      <alignment horizontal="center" vertical="center"/>
    </xf>
    <xf numFmtId="0" fontId="3" fillId="0" borderId="59" xfId="10" applyBorder="1" applyAlignment="1" applyProtection="1">
      <alignment horizontal="left" vertical="center" indent="4"/>
    </xf>
    <xf numFmtId="0" fontId="3" fillId="0" borderId="60" xfId="10" applyBorder="1" applyAlignment="1" applyProtection="1">
      <alignment horizontal="left" vertical="center" indent="4"/>
    </xf>
    <xf numFmtId="0" fontId="3" fillId="0" borderId="63" xfId="10" applyBorder="1" applyAlignment="1" applyProtection="1">
      <alignment horizontal="left" vertical="center" indent="4"/>
    </xf>
    <xf numFmtId="0" fontId="3" fillId="0" borderId="2" xfId="10" applyNumberFormat="1" applyFont="1" applyBorder="1" applyAlignment="1" applyProtection="1">
      <alignment horizontal="center" vertical="center"/>
    </xf>
    <xf numFmtId="0" fontId="3" fillId="0" borderId="4" xfId="10" applyNumberFormat="1" applyFont="1" applyBorder="1" applyAlignment="1" applyProtection="1">
      <alignment horizontal="center" vertical="center"/>
    </xf>
    <xf numFmtId="0" fontId="3" fillId="0" borderId="34" xfId="10" applyNumberFormat="1" applyFont="1" applyBorder="1" applyAlignment="1" applyProtection="1">
      <alignment horizontal="center" vertical="center"/>
    </xf>
    <xf numFmtId="0" fontId="4" fillId="0" borderId="37" xfId="10" applyFont="1" applyBorder="1" applyAlignment="1" applyProtection="1">
      <alignment horizontal="left" vertical="center" wrapText="1" shrinkToFit="1"/>
    </xf>
    <xf numFmtId="0" fontId="4" fillId="0" borderId="38" xfId="10" applyFont="1" applyBorder="1" applyAlignment="1" applyProtection="1">
      <alignment horizontal="left" vertical="center" wrapText="1" shrinkToFit="1"/>
    </xf>
    <xf numFmtId="0" fontId="4" fillId="0" borderId="39" xfId="10" applyFont="1" applyBorder="1" applyAlignment="1" applyProtection="1">
      <alignment horizontal="left" vertical="center" wrapText="1" shrinkToFit="1"/>
    </xf>
    <xf numFmtId="0" fontId="4" fillId="0" borderId="51" xfId="10" applyFont="1" applyBorder="1" applyAlignment="1" applyProtection="1">
      <alignment horizontal="left" vertical="center" wrapText="1" shrinkToFit="1"/>
    </xf>
    <xf numFmtId="0" fontId="4" fillId="0" borderId="41" xfId="10" applyFont="1" applyBorder="1" applyAlignment="1" applyProtection="1">
      <alignment horizontal="left" vertical="center" wrapText="1" shrinkToFit="1"/>
    </xf>
    <xf numFmtId="0" fontId="4" fillId="0" borderId="42" xfId="10" applyFont="1" applyBorder="1" applyAlignment="1" applyProtection="1">
      <alignment horizontal="left" vertical="center" wrapText="1" shrinkToFit="1"/>
    </xf>
    <xf numFmtId="0" fontId="9" fillId="0" borderId="19" xfId="10" applyFont="1" applyBorder="1" applyAlignment="1" applyProtection="1">
      <alignment horizontal="center" vertical="center"/>
    </xf>
    <xf numFmtId="0" fontId="2" fillId="0" borderId="19" xfId="10" applyFont="1" applyBorder="1" applyAlignment="1" applyProtection="1">
      <alignment horizontal="center" vertical="center"/>
    </xf>
    <xf numFmtId="0" fontId="3" fillId="0" borderId="15" xfId="10" applyBorder="1" applyAlignment="1" applyProtection="1">
      <alignment horizontal="center" vertical="center"/>
    </xf>
    <xf numFmtId="0" fontId="3" fillId="0" borderId="85" xfId="10" applyFont="1" applyBorder="1" applyAlignment="1" applyProtection="1">
      <alignment horizontal="center" vertical="center"/>
    </xf>
    <xf numFmtId="0" fontId="3" fillId="0" borderId="60" xfId="10" applyFont="1" applyBorder="1" applyAlignment="1" applyProtection="1">
      <alignment horizontal="center" vertical="center"/>
    </xf>
    <xf numFmtId="0" fontId="3" fillId="0" borderId="86" xfId="10" applyFont="1" applyBorder="1" applyAlignment="1" applyProtection="1">
      <alignment horizontal="center" vertical="center"/>
    </xf>
    <xf numFmtId="0" fontId="3" fillId="0" borderId="87" xfId="10" applyFont="1" applyBorder="1" applyAlignment="1" applyProtection="1">
      <alignment horizontal="center" vertical="center"/>
    </xf>
    <xf numFmtId="0" fontId="3" fillId="0" borderId="62" xfId="10" applyFont="1" applyBorder="1" applyAlignment="1" applyProtection="1">
      <alignment horizontal="center" vertical="center"/>
    </xf>
    <xf numFmtId="0" fontId="3" fillId="0" borderId="82" xfId="10" applyFont="1" applyBorder="1" applyAlignment="1" applyProtection="1">
      <alignment horizontal="center" vertical="center"/>
    </xf>
    <xf numFmtId="0" fontId="3" fillId="0" borderId="83" xfId="10" applyFont="1" applyBorder="1" applyAlignment="1" applyProtection="1">
      <alignment horizontal="center" vertical="center"/>
    </xf>
    <xf numFmtId="0" fontId="3" fillId="0" borderId="88" xfId="10" applyFont="1" applyBorder="1" applyAlignment="1" applyProtection="1">
      <alignment horizontal="center" vertical="center" shrinkToFit="1"/>
    </xf>
    <xf numFmtId="0" fontId="7" fillId="0" borderId="82" xfId="0" applyFont="1" applyBorder="1" applyAlignment="1" applyProtection="1">
      <alignment horizontal="center" vertical="center" shrinkToFit="1"/>
    </xf>
    <xf numFmtId="0" fontId="7" fillId="0" borderId="83" xfId="0" applyFont="1" applyBorder="1" applyAlignment="1" applyProtection="1">
      <alignment horizontal="center" vertical="center" shrinkToFit="1"/>
    </xf>
    <xf numFmtId="0" fontId="4" fillId="0" borderId="0" xfId="10" applyNumberFormat="1" applyFont="1" applyAlignment="1" applyProtection="1">
      <alignment horizontal="left" vertical="center"/>
    </xf>
    <xf numFmtId="0" fontId="2" fillId="0" borderId="0" xfId="10" applyNumberFormat="1" applyFont="1" applyAlignment="1" applyProtection="1">
      <alignment horizontal="left" vertical="center"/>
    </xf>
    <xf numFmtId="0" fontId="9" fillId="0" borderId="76" xfId="10" applyNumberFormat="1" applyFont="1" applyBorder="1" applyAlignment="1" applyProtection="1">
      <alignment horizontal="left" vertical="center" wrapText="1"/>
    </xf>
    <xf numFmtId="0" fontId="9" fillId="0" borderId="77" xfId="10" applyNumberFormat="1" applyFont="1" applyBorder="1" applyAlignment="1" applyProtection="1">
      <alignment horizontal="left" vertical="center" wrapText="1"/>
    </xf>
    <xf numFmtId="0" fontId="9" fillId="0" borderId="78" xfId="10" applyNumberFormat="1" applyFont="1" applyBorder="1" applyAlignment="1" applyProtection="1">
      <alignment horizontal="left" vertical="center" wrapText="1"/>
    </xf>
    <xf numFmtId="0" fontId="3" fillId="0" borderId="76" xfId="10" applyNumberFormat="1" applyFont="1" applyBorder="1" applyAlignment="1" applyProtection="1">
      <alignment horizontal="center" vertical="center"/>
    </xf>
    <xf numFmtId="0" fontId="3" fillId="0" borderId="77" xfId="10" applyNumberFormat="1" applyFont="1" applyBorder="1" applyAlignment="1" applyProtection="1">
      <alignment horizontal="center" vertical="center"/>
    </xf>
    <xf numFmtId="0" fontId="3" fillId="0" borderId="78" xfId="10" applyNumberFormat="1" applyFont="1" applyBorder="1" applyAlignment="1" applyProtection="1">
      <alignment horizontal="center" vertical="center"/>
    </xf>
    <xf numFmtId="0" fontId="3" fillId="0" borderId="65" xfId="10" applyNumberFormat="1" applyBorder="1" applyAlignment="1" applyProtection="1">
      <alignment horizontal="center" vertical="center"/>
    </xf>
    <xf numFmtId="0" fontId="3" fillId="0" borderId="60" xfId="10" applyNumberFormat="1" applyBorder="1" applyAlignment="1" applyProtection="1">
      <alignment horizontal="center" vertical="center"/>
    </xf>
    <xf numFmtId="0" fontId="3" fillId="0" borderId="61" xfId="10" applyNumberFormat="1" applyBorder="1" applyAlignment="1" applyProtection="1">
      <alignment horizontal="center" vertical="center"/>
    </xf>
    <xf numFmtId="0" fontId="3" fillId="0" borderId="1" xfId="10" applyNumberFormat="1" applyFont="1" applyBorder="1" applyAlignment="1" applyProtection="1">
      <alignment horizontal="center" vertical="center"/>
    </xf>
    <xf numFmtId="0" fontId="3" fillId="0" borderId="81" xfId="10" applyNumberFormat="1" applyFont="1" applyBorder="1" applyAlignment="1" applyProtection="1">
      <alignment horizontal="center" vertical="center"/>
    </xf>
    <xf numFmtId="0" fontId="0" fillId="0" borderId="82" xfId="0" applyBorder="1" applyAlignment="1" applyProtection="1">
      <alignment horizontal="center" vertical="center"/>
    </xf>
    <xf numFmtId="0" fontId="0" fillId="0" borderId="83" xfId="0" applyBorder="1" applyAlignment="1" applyProtection="1">
      <alignment horizontal="center" vertical="center"/>
    </xf>
    <xf numFmtId="0" fontId="3" fillId="0" borderId="84" xfId="10" applyFont="1" applyBorder="1" applyAlignment="1" applyProtection="1">
      <alignment horizontal="center" vertical="center"/>
    </xf>
    <xf numFmtId="0" fontId="3" fillId="0" borderId="65" xfId="10" applyNumberFormat="1" applyFont="1" applyBorder="1" applyAlignment="1" applyProtection="1">
      <alignment horizontal="center" vertical="center"/>
    </xf>
    <xf numFmtId="0" fontId="3" fillId="0" borderId="60" xfId="10" applyNumberFormat="1" applyFont="1" applyBorder="1" applyAlignment="1" applyProtection="1">
      <alignment horizontal="center" vertical="center"/>
    </xf>
    <xf numFmtId="0" fontId="3" fillId="0" borderId="63" xfId="10" applyNumberFormat="1" applyFont="1" applyBorder="1" applyAlignment="1" applyProtection="1">
      <alignment horizontal="center" vertical="center"/>
    </xf>
    <xf numFmtId="0" fontId="3" fillId="0" borderId="79" xfId="10" applyFont="1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/>
    </xf>
    <xf numFmtId="0" fontId="3" fillId="0" borderId="63" xfId="10" applyFont="1" applyBorder="1" applyAlignment="1" applyProtection="1">
      <alignment horizontal="center" vertical="center"/>
    </xf>
    <xf numFmtId="0" fontId="101" fillId="18" borderId="38" xfId="0" applyFont="1" applyFill="1" applyBorder="1" applyAlignment="1">
      <alignment horizontal="left" vertical="center" wrapText="1"/>
    </xf>
    <xf numFmtId="0" fontId="101" fillId="18" borderId="37" xfId="0" applyFont="1" applyFill="1" applyBorder="1" applyAlignment="1">
      <alignment horizontal="left" vertical="center" wrapText="1"/>
    </xf>
    <xf numFmtId="0" fontId="101" fillId="18" borderId="39" xfId="0" applyFont="1" applyFill="1" applyBorder="1" applyAlignment="1">
      <alignment horizontal="left" vertical="center" wrapText="1"/>
    </xf>
    <xf numFmtId="0" fontId="101" fillId="18" borderId="51" xfId="0" applyFont="1" applyFill="1" applyBorder="1" applyAlignment="1">
      <alignment horizontal="left" vertical="center" wrapText="1"/>
    </xf>
    <xf numFmtId="0" fontId="101" fillId="18" borderId="41" xfId="0" applyFont="1" applyFill="1" applyBorder="1" applyAlignment="1">
      <alignment horizontal="left" vertical="center" wrapText="1"/>
    </xf>
    <xf numFmtId="0" fontId="101" fillId="18" borderId="42" xfId="0" applyFont="1" applyFill="1" applyBorder="1" applyAlignment="1">
      <alignment horizontal="left" vertical="center" wrapText="1"/>
    </xf>
  </cellXfs>
  <cellStyles count="13">
    <cellStyle name="ハイパーリンク" xfId="1" builtinId="8"/>
    <cellStyle name="ハイパーリンク 2" xfId="2" xr:uid="{00000000-0005-0000-0000-000001000000}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 3" xfId="12" xr:uid="{26788918-AB55-488D-B879-CA2AC0B20453}"/>
    <cellStyle name="標準 2_2011年優勝大会要項・申込み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1" xr:uid="{00000000-0005-0000-0000-00000A000000}"/>
    <cellStyle name="標準_メンバー表" xfId="10" xr:uid="{00000000-0005-0000-0000-00000B000000}"/>
  </cellStyles>
  <dxfs count="1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0000FF"/>
      <color rgb="FFFFFFCD"/>
      <color rgb="FFFFFFA3"/>
      <color rgb="FF00421E"/>
      <color rgb="FF007033"/>
      <color rgb="FFFFFFDD"/>
      <color rgb="FFF6F5EE"/>
      <color rgb="FFFBFFFB"/>
      <color rgb="FFE7FFFF"/>
      <color rgb="FFE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ShapeType="1"/>
        </xdr:cNvSpPr>
      </xdr:nvSpPr>
      <xdr:spPr bwMode="auto">
        <a:xfrm>
          <a:off x="2228850" y="424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385333</xdr:colOff>
      <xdr:row>22</xdr:row>
      <xdr:rowOff>38576</xdr:rowOff>
    </xdr:from>
    <xdr:ext cx="3518527" cy="16927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0960A20-B046-4BF2-BB4A-4612E6F08F80}"/>
            </a:ext>
          </a:extLst>
        </xdr:cNvPr>
        <xdr:cNvSpPr/>
      </xdr:nvSpPr>
      <xdr:spPr>
        <a:xfrm>
          <a:off x="14863333" y="7541345"/>
          <a:ext cx="3518527" cy="16927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ＩＤ番号入力すると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選手名の前に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下</a:t>
          </a:r>
          <a:r>
            <a:rPr lang="en-US" altLang="ja-JP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</a:t>
          </a:r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桁表示されます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7191" name="AutoShape 1">
          <a:extLs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>
          <a:spLocks/>
        </xdr:cNvSpPr>
      </xdr:nvSpPr>
      <xdr:spPr bwMode="auto">
        <a:xfrm>
          <a:off x="600075" y="466725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</xdr:row>
      <xdr:rowOff>0</xdr:rowOff>
    </xdr:from>
    <xdr:to>
      <xdr:col>11</xdr:col>
      <xdr:colOff>314325</xdr:colOff>
      <xdr:row>2</xdr:row>
      <xdr:rowOff>0</xdr:rowOff>
    </xdr:to>
    <xdr:sp macro="" textlink="">
      <xdr:nvSpPr>
        <xdr:cNvPr id="7192" name="Line 2">
          <a:extLs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>
          <a:spLocks noChangeShapeType="1"/>
        </xdr:cNvSpPr>
      </xdr:nvSpPr>
      <xdr:spPr bwMode="auto">
        <a:xfrm>
          <a:off x="4791075" y="4667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7193" name="Line 3">
          <a:extLs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>
          <a:spLocks noChangeShapeType="1"/>
        </xdr:cNvSpPr>
      </xdr:nvSpPr>
      <xdr:spPr bwMode="auto">
        <a:xfrm>
          <a:off x="0" y="466725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647700</xdr:colOff>
      <xdr:row>2</xdr:row>
      <xdr:rowOff>0</xdr:rowOff>
    </xdr:from>
    <xdr:to>
      <xdr:col>8</xdr:col>
      <xdr:colOff>676275</xdr:colOff>
      <xdr:row>2</xdr:row>
      <xdr:rowOff>0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2019300" y="466725"/>
          <a:ext cx="2771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</a:t>
          </a:r>
        </a:p>
      </xdr:txBody>
    </xdr:sp>
    <xdr:clientData/>
  </xdr:twoCellAnchor>
  <xdr:twoCellAnchor>
    <xdr:from>
      <xdr:col>4</xdr:col>
      <xdr:colOff>647700</xdr:colOff>
      <xdr:row>39</xdr:row>
      <xdr:rowOff>0</xdr:rowOff>
    </xdr:from>
    <xdr:to>
      <xdr:col>13</xdr:col>
      <xdr:colOff>676275</xdr:colOff>
      <xdr:row>39</xdr:row>
      <xdr:rowOff>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2647950" y="17345025"/>
          <a:ext cx="3829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199260</xdr:colOff>
      <xdr:row>2</xdr:row>
      <xdr:rowOff>224118</xdr:rowOff>
    </xdr:from>
    <xdr:ext cx="4898842" cy="129266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1882885-AA6E-424B-98A9-E562F33691D9}"/>
            </a:ext>
          </a:extLst>
        </xdr:cNvPr>
        <xdr:cNvSpPr/>
      </xdr:nvSpPr>
      <xdr:spPr>
        <a:xfrm>
          <a:off x="2630936" y="941294"/>
          <a:ext cx="4898842" cy="12926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①入力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sheet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を記入。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範囲を選択して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B1~B3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８　右クリック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コピーを左クリック</a:t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944978" cy="249299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C3C683A-F7D7-4CA0-8C61-533AE556AB4D}"/>
            </a:ext>
          </a:extLst>
        </xdr:cNvPr>
        <xdr:cNvSpPr/>
      </xdr:nvSpPr>
      <xdr:spPr>
        <a:xfrm>
          <a:off x="3365500" y="3124200"/>
          <a:ext cx="6944978" cy="24929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②スコアシート　のチーム名のところ選択して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貼り付け＜値＞する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全チーム貼り付けしたら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スコアシートのチームＡの左のセル、チームＢの右の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セルでチーム選択すると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メンバー、コーチ、番号等表示されます。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norijin.igarashi@nifty.com" TargetMode="External"/><Relationship Id="rId2" Type="http://schemas.openxmlformats.org/officeDocument/2006/relationships/hyperlink" Target="mailto:b-b-man@mvh.biglobe.ne.jp" TargetMode="External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norijin.igarashi@nifty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21E"/>
  </sheetPr>
  <dimension ref="A1:AY76"/>
  <sheetViews>
    <sheetView tabSelected="1" zoomScale="65" zoomScaleNormal="65" workbookViewId="0">
      <selection activeCell="AE14" sqref="AE14"/>
    </sheetView>
  </sheetViews>
  <sheetFormatPr defaultColWidth="9" defaultRowHeight="23.25" customHeight="1" x14ac:dyDescent="0.2"/>
  <cols>
    <col min="1" max="1" width="14.19921875" style="155" customWidth="1"/>
    <col min="2" max="8" width="4" style="155" customWidth="1"/>
    <col min="9" max="28" width="4.59765625" style="155" customWidth="1"/>
    <col min="29" max="29" width="4.59765625" style="152" customWidth="1"/>
    <col min="30" max="35" width="6.19921875" style="152" customWidth="1"/>
    <col min="36" max="36" width="7.3984375" style="152" customWidth="1"/>
    <col min="37" max="37" width="7.59765625" style="152" customWidth="1"/>
    <col min="38" max="38" width="5.5" style="152" bestFit="1" customWidth="1"/>
    <col min="39" max="41" width="5" style="152" customWidth="1"/>
    <col min="42" max="42" width="14.09765625" style="152" customWidth="1"/>
    <col min="43" max="44" width="5" style="152" customWidth="1"/>
    <col min="45" max="45" width="12.5" style="152" bestFit="1" customWidth="1"/>
    <col min="46" max="46" width="5.59765625" style="152" bestFit="1" customWidth="1"/>
    <col min="47" max="49" width="6" style="152" customWidth="1"/>
    <col min="50" max="50" width="11.8984375" style="152" customWidth="1"/>
    <col min="51" max="51" width="6" style="152" customWidth="1"/>
    <col min="52" max="16384" width="9" style="152"/>
  </cols>
  <sheetData>
    <row r="1" spans="1:40" ht="23.25" customHeight="1" x14ac:dyDescent="0.2">
      <c r="A1" s="374" t="s">
        <v>283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139"/>
      <c r="R1" s="139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32"/>
      <c r="AD1" s="132"/>
      <c r="AE1" s="132"/>
      <c r="AF1" s="132"/>
      <c r="AG1" s="132"/>
      <c r="AH1" s="132"/>
      <c r="AI1" s="132"/>
    </row>
    <row r="2" spans="1:40" s="133" customFormat="1" ht="23.25" customHeight="1" x14ac:dyDescent="0.25">
      <c r="A2" s="286" t="s">
        <v>280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287" t="s">
        <v>284</v>
      </c>
      <c r="AC2" s="288"/>
      <c r="AD2" s="289"/>
      <c r="AE2" s="290"/>
      <c r="AF2" s="290"/>
      <c r="AG2" s="290"/>
      <c r="AH2" s="290"/>
      <c r="AI2" s="291"/>
      <c r="AJ2" s="290"/>
      <c r="AK2" s="290"/>
      <c r="AL2" s="292"/>
      <c r="AM2" s="292"/>
      <c r="AN2" s="293"/>
    </row>
    <row r="3" spans="1:40" ht="23.25" customHeight="1" x14ac:dyDescent="0.2">
      <c r="G3" s="152"/>
      <c r="N3" s="174" t="s">
        <v>222</v>
      </c>
      <c r="O3" s="175"/>
      <c r="P3" s="175"/>
      <c r="Q3" s="175"/>
      <c r="R3" s="176" t="s">
        <v>221</v>
      </c>
      <c r="S3" s="175"/>
      <c r="T3" s="175"/>
      <c r="U3" s="175"/>
      <c r="V3" s="175"/>
      <c r="W3" s="175"/>
      <c r="X3" s="175"/>
      <c r="Y3" s="177"/>
      <c r="AB3" s="402" t="s">
        <v>281</v>
      </c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4"/>
    </row>
    <row r="4" spans="1:40" ht="23.25" customHeight="1" x14ac:dyDescent="0.2">
      <c r="B4" s="178"/>
      <c r="AB4" s="402" t="s">
        <v>282</v>
      </c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4"/>
    </row>
    <row r="5" spans="1:40" ht="48" customHeight="1" x14ac:dyDescent="0.2">
      <c r="A5" s="383" t="s">
        <v>285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5"/>
      <c r="U5" s="140"/>
      <c r="V5" s="140"/>
      <c r="W5" s="152"/>
      <c r="X5" s="152"/>
      <c r="Y5" s="152"/>
      <c r="Z5" s="152"/>
      <c r="AA5" s="152"/>
      <c r="AB5" s="294" t="s">
        <v>286</v>
      </c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6"/>
    </row>
    <row r="6" spans="1:40" ht="23.25" customHeight="1" x14ac:dyDescent="0.2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41"/>
      <c r="T6" s="141"/>
      <c r="U6" s="141"/>
      <c r="V6" s="141"/>
      <c r="W6" s="152"/>
      <c r="X6" s="152"/>
      <c r="Y6" s="152"/>
      <c r="Z6" s="152"/>
      <c r="AA6" s="152"/>
      <c r="AB6" s="152"/>
      <c r="AK6" s="134" t="s">
        <v>32</v>
      </c>
      <c r="AL6" s="134" t="s">
        <v>106</v>
      </c>
    </row>
    <row r="7" spans="1:40" ht="23.25" customHeight="1" x14ac:dyDescent="0.2">
      <c r="A7" s="319" t="s">
        <v>148</v>
      </c>
      <c r="B7" s="320"/>
      <c r="C7" s="320"/>
      <c r="D7" s="340"/>
      <c r="E7" s="341"/>
      <c r="F7" s="341"/>
      <c r="G7" s="341"/>
      <c r="H7" s="341"/>
      <c r="I7" s="341"/>
      <c r="J7" s="341"/>
      <c r="K7" s="341"/>
      <c r="L7" s="341"/>
      <c r="M7" s="342"/>
      <c r="N7" s="154"/>
      <c r="O7" s="154"/>
      <c r="P7" s="152"/>
      <c r="Q7" s="152"/>
      <c r="R7" s="152"/>
      <c r="S7" s="152"/>
      <c r="T7" s="141"/>
      <c r="U7" s="141"/>
      <c r="V7" s="141"/>
      <c r="W7" s="141"/>
      <c r="X7" s="141"/>
      <c r="Y7" s="141"/>
      <c r="Z7" s="141"/>
      <c r="AA7" s="141"/>
      <c r="AB7" s="141"/>
      <c r="AK7" s="134" t="s">
        <v>33</v>
      </c>
      <c r="AL7" s="134" t="s">
        <v>105</v>
      </c>
    </row>
    <row r="8" spans="1:40" ht="23.25" customHeight="1" x14ac:dyDescent="0.2">
      <c r="A8" s="319" t="s">
        <v>213</v>
      </c>
      <c r="B8" s="320"/>
      <c r="C8" s="321"/>
      <c r="D8" s="411"/>
      <c r="E8" s="412"/>
      <c r="F8" s="412"/>
      <c r="G8" s="412"/>
      <c r="H8" s="412"/>
      <c r="I8" s="412"/>
      <c r="J8" s="412"/>
      <c r="K8" s="412"/>
      <c r="L8" s="412"/>
      <c r="M8" s="413"/>
      <c r="Q8" s="169"/>
      <c r="R8" s="169"/>
      <c r="S8" s="169"/>
      <c r="T8" s="169"/>
      <c r="U8" s="169"/>
      <c r="V8" s="169"/>
      <c r="W8" s="141"/>
      <c r="X8" s="141"/>
      <c r="Y8" s="141"/>
      <c r="Z8" s="141"/>
      <c r="AA8" s="141"/>
      <c r="AB8" s="141"/>
      <c r="AK8" s="134"/>
      <c r="AL8" s="134" t="s">
        <v>107</v>
      </c>
    </row>
    <row r="9" spans="1:40" ht="23.25" customHeight="1" x14ac:dyDescent="0.2">
      <c r="A9" s="319" t="s">
        <v>223</v>
      </c>
      <c r="B9" s="320"/>
      <c r="C9" s="320"/>
      <c r="D9" s="340"/>
      <c r="E9" s="341"/>
      <c r="F9" s="341"/>
      <c r="G9" s="341"/>
      <c r="H9" s="341"/>
      <c r="I9" s="341"/>
      <c r="J9" s="341"/>
      <c r="K9" s="341"/>
      <c r="L9" s="341"/>
      <c r="M9" s="342"/>
      <c r="N9" s="158"/>
      <c r="O9" s="158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</row>
    <row r="10" spans="1:40" ht="23.25" customHeight="1" x14ac:dyDescent="0.2">
      <c r="A10" s="327" t="s">
        <v>214</v>
      </c>
      <c r="B10" s="324" t="s">
        <v>152</v>
      </c>
      <c r="C10" s="325"/>
      <c r="D10" s="340"/>
      <c r="E10" s="341"/>
      <c r="F10" s="341"/>
      <c r="G10" s="341"/>
      <c r="H10" s="341"/>
      <c r="I10" s="341"/>
      <c r="J10" s="341"/>
      <c r="K10" s="341"/>
      <c r="L10" s="341"/>
      <c r="M10" s="342"/>
      <c r="N10" s="158"/>
      <c r="O10" s="158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756" t="s">
        <v>304</v>
      </c>
      <c r="AC10" s="755"/>
      <c r="AD10" s="755"/>
      <c r="AE10" s="755"/>
      <c r="AF10" s="755"/>
      <c r="AG10" s="755"/>
      <c r="AH10" s="755"/>
      <c r="AI10" s="755"/>
      <c r="AJ10" s="755"/>
      <c r="AK10" s="755"/>
      <c r="AL10" s="755"/>
      <c r="AM10" s="755"/>
      <c r="AN10" s="757"/>
    </row>
    <row r="11" spans="1:40" ht="23.25" customHeight="1" x14ac:dyDescent="0.2">
      <c r="A11" s="328"/>
      <c r="B11" s="324" t="s">
        <v>153</v>
      </c>
      <c r="C11" s="325"/>
      <c r="D11" s="410"/>
      <c r="E11" s="341"/>
      <c r="F11" s="341"/>
      <c r="G11" s="341"/>
      <c r="H11" s="341"/>
      <c r="I11" s="341"/>
      <c r="J11" s="341"/>
      <c r="K11" s="341"/>
      <c r="L11" s="341"/>
      <c r="M11" s="342"/>
      <c r="N11" s="158"/>
      <c r="O11" s="158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758"/>
      <c r="AC11" s="759"/>
      <c r="AD11" s="759"/>
      <c r="AE11" s="759"/>
      <c r="AF11" s="759"/>
      <c r="AG11" s="759"/>
      <c r="AH11" s="759"/>
      <c r="AI11" s="759"/>
      <c r="AJ11" s="759"/>
      <c r="AK11" s="759"/>
      <c r="AL11" s="759"/>
      <c r="AM11" s="759"/>
      <c r="AN11" s="760"/>
    </row>
    <row r="12" spans="1:40" ht="23.25" customHeight="1" x14ac:dyDescent="0.2">
      <c r="A12" s="328"/>
      <c r="B12" s="324" t="s">
        <v>194</v>
      </c>
      <c r="C12" s="325"/>
      <c r="D12" s="340"/>
      <c r="E12" s="341"/>
      <c r="F12" s="341"/>
      <c r="G12" s="341"/>
      <c r="H12" s="341"/>
      <c r="I12" s="341"/>
      <c r="J12" s="341"/>
      <c r="K12" s="341"/>
      <c r="L12" s="341"/>
      <c r="M12" s="342"/>
      <c r="N12" s="158"/>
      <c r="O12" s="179" t="s">
        <v>215</v>
      </c>
      <c r="Q12" s="141" t="s">
        <v>216</v>
      </c>
      <c r="V12" s="141" t="s">
        <v>217</v>
      </c>
      <c r="X12" s="141"/>
      <c r="Y12" s="141"/>
      <c r="Z12" s="141"/>
      <c r="AA12" s="141"/>
      <c r="AB12" s="141"/>
    </row>
    <row r="13" spans="1:40" ht="23.25" customHeight="1" x14ac:dyDescent="0.2">
      <c r="A13" s="328"/>
      <c r="B13" s="324" t="s">
        <v>150</v>
      </c>
      <c r="C13" s="325"/>
      <c r="D13" s="340"/>
      <c r="E13" s="341"/>
      <c r="F13" s="341"/>
      <c r="G13" s="341"/>
      <c r="H13" s="341"/>
      <c r="I13" s="341"/>
      <c r="J13" s="341"/>
      <c r="K13" s="341"/>
      <c r="L13" s="341"/>
      <c r="M13" s="342"/>
      <c r="N13" s="158"/>
      <c r="O13" s="179" t="s">
        <v>215</v>
      </c>
      <c r="P13" s="141"/>
      <c r="Q13" s="141" t="s">
        <v>218</v>
      </c>
      <c r="V13" s="141" t="s">
        <v>217</v>
      </c>
      <c r="W13" s="141"/>
      <c r="X13" s="141"/>
      <c r="Y13" s="141"/>
      <c r="Z13" s="141"/>
      <c r="AA13" s="141"/>
      <c r="AB13" s="141"/>
    </row>
    <row r="14" spans="1:40" ht="23.25" customHeight="1" x14ac:dyDescent="0.2">
      <c r="A14" s="329"/>
      <c r="B14" s="324" t="s">
        <v>151</v>
      </c>
      <c r="C14" s="325"/>
      <c r="D14" s="340"/>
      <c r="E14" s="341"/>
      <c r="F14" s="341"/>
      <c r="G14" s="341"/>
      <c r="H14" s="341"/>
      <c r="I14" s="341"/>
      <c r="J14" s="341"/>
      <c r="K14" s="341"/>
      <c r="L14" s="341"/>
      <c r="M14" s="342"/>
      <c r="N14" s="158"/>
      <c r="O14" s="179" t="s">
        <v>215</v>
      </c>
      <c r="Q14" s="141" t="s">
        <v>220</v>
      </c>
      <c r="V14" s="141" t="s">
        <v>219</v>
      </c>
      <c r="AA14" s="141"/>
      <c r="AB14" s="141"/>
    </row>
    <row r="15" spans="1:40" ht="4.5" customHeight="1" x14ac:dyDescent="0.2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58"/>
      <c r="O15" s="179"/>
      <c r="Q15" s="141"/>
      <c r="V15" s="141"/>
      <c r="AA15" s="141"/>
      <c r="AB15" s="141"/>
    </row>
    <row r="16" spans="1:40" ht="23.25" customHeight="1" x14ac:dyDescent="0.2">
      <c r="A16" s="238" t="s">
        <v>149</v>
      </c>
      <c r="B16" s="340"/>
      <c r="C16" s="341"/>
      <c r="D16" s="341"/>
      <c r="E16" s="341"/>
      <c r="F16" s="341"/>
      <c r="G16" s="341"/>
      <c r="H16" s="342"/>
      <c r="I16" s="158"/>
      <c r="J16" s="158"/>
      <c r="K16" s="158"/>
      <c r="L16" s="158"/>
      <c r="M16" s="158"/>
      <c r="N16" s="158"/>
      <c r="O16" s="158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</row>
    <row r="17" spans="1:51" ht="23.25" customHeight="1" x14ac:dyDescent="0.2">
      <c r="A17" s="238" t="s">
        <v>241</v>
      </c>
      <c r="B17" s="411"/>
      <c r="C17" s="412"/>
      <c r="D17" s="412"/>
      <c r="E17" s="412"/>
      <c r="F17" s="412"/>
      <c r="G17" s="412"/>
      <c r="H17" s="413"/>
      <c r="I17" s="158"/>
      <c r="J17" s="158"/>
      <c r="K17" s="158"/>
      <c r="L17" s="158"/>
      <c r="M17" s="158"/>
      <c r="N17" s="158"/>
      <c r="O17" s="158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</row>
    <row r="18" spans="1:51" ht="23.25" customHeight="1" x14ac:dyDescent="0.2">
      <c r="A18" s="238" t="s">
        <v>212</v>
      </c>
      <c r="B18" s="340"/>
      <c r="C18" s="341"/>
      <c r="D18" s="341"/>
      <c r="E18" s="341"/>
      <c r="F18" s="341"/>
      <c r="G18" s="341"/>
      <c r="H18" s="342"/>
      <c r="I18" s="158"/>
      <c r="J18" s="158"/>
      <c r="K18" s="158"/>
      <c r="L18" s="158"/>
      <c r="M18" s="158"/>
      <c r="N18" s="158"/>
      <c r="O18" s="158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</row>
    <row r="19" spans="1:51" ht="6" customHeight="1" x14ac:dyDescent="0.2">
      <c r="A19" s="156"/>
      <c r="B19" s="157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</row>
    <row r="20" spans="1:51" ht="23.25" customHeight="1" x14ac:dyDescent="0.2">
      <c r="A20" s="324" t="s">
        <v>155</v>
      </c>
      <c r="B20" s="325"/>
      <c r="C20" s="325"/>
      <c r="D20" s="325"/>
      <c r="E20" s="325"/>
      <c r="F20" s="325"/>
      <c r="G20" s="325"/>
      <c r="H20" s="326"/>
      <c r="I20" s="407" t="s">
        <v>202</v>
      </c>
      <c r="J20" s="408"/>
      <c r="K20" s="408"/>
      <c r="L20" s="409"/>
      <c r="M20" s="405" t="s">
        <v>203</v>
      </c>
      <c r="N20" s="406"/>
      <c r="O20" s="380" t="s">
        <v>204</v>
      </c>
      <c r="P20" s="381"/>
      <c r="Q20" s="381"/>
      <c r="R20" s="382"/>
      <c r="T20" s="141"/>
      <c r="U20" s="141"/>
      <c r="V20" s="141"/>
      <c r="W20" s="141"/>
      <c r="X20" s="141"/>
      <c r="Y20" s="141"/>
      <c r="Z20" s="141"/>
      <c r="AA20" s="141"/>
      <c r="AB20" s="141"/>
      <c r="AJ20" s="134" t="s">
        <v>154</v>
      </c>
    </row>
    <row r="21" spans="1:51" ht="23.25" customHeight="1" x14ac:dyDescent="0.2">
      <c r="A21" s="239" t="s">
        <v>157</v>
      </c>
      <c r="B21" s="340"/>
      <c r="C21" s="341"/>
      <c r="D21" s="341"/>
      <c r="E21" s="341"/>
      <c r="F21" s="341"/>
      <c r="G21" s="341"/>
      <c r="H21" s="342"/>
      <c r="I21" s="340"/>
      <c r="J21" s="341"/>
      <c r="K21" s="341"/>
      <c r="L21" s="342"/>
      <c r="M21" s="375"/>
      <c r="N21" s="376"/>
      <c r="O21" s="377"/>
      <c r="P21" s="378"/>
      <c r="Q21" s="378"/>
      <c r="R21" s="379"/>
      <c r="T21" s="141"/>
      <c r="U21" s="141"/>
      <c r="V21" s="141"/>
      <c r="W21" s="141"/>
      <c r="X21" s="141"/>
      <c r="Y21" s="141"/>
      <c r="Z21" s="141"/>
      <c r="AA21" s="141"/>
      <c r="AB21" s="141"/>
      <c r="AJ21" s="134" t="s">
        <v>156</v>
      </c>
    </row>
    <row r="22" spans="1:51" ht="23.25" customHeight="1" x14ac:dyDescent="0.2">
      <c r="A22" s="239" t="s">
        <v>159</v>
      </c>
      <c r="B22" s="340"/>
      <c r="C22" s="341"/>
      <c r="D22" s="341"/>
      <c r="E22" s="341"/>
      <c r="F22" s="341"/>
      <c r="G22" s="341"/>
      <c r="H22" s="342"/>
      <c r="I22" s="340"/>
      <c r="J22" s="341"/>
      <c r="K22" s="341"/>
      <c r="L22" s="342"/>
      <c r="M22" s="375"/>
      <c r="N22" s="376"/>
      <c r="O22" s="377"/>
      <c r="P22" s="378"/>
      <c r="Q22" s="378"/>
      <c r="R22" s="379"/>
      <c r="T22" s="141"/>
      <c r="U22" s="141"/>
      <c r="V22" s="141"/>
      <c r="W22" s="141"/>
      <c r="X22" s="141"/>
      <c r="Y22" s="141"/>
      <c r="Z22" s="141"/>
      <c r="AA22" s="141"/>
      <c r="AB22" s="141"/>
      <c r="AJ22" s="134" t="s">
        <v>158</v>
      </c>
    </row>
    <row r="23" spans="1:51" ht="23.25" customHeight="1" x14ac:dyDescent="0.2">
      <c r="A23" s="239" t="s">
        <v>161</v>
      </c>
      <c r="B23" s="340"/>
      <c r="C23" s="341"/>
      <c r="D23" s="341"/>
      <c r="E23" s="341"/>
      <c r="F23" s="341"/>
      <c r="G23" s="341"/>
      <c r="H23" s="342"/>
      <c r="I23" s="340"/>
      <c r="J23" s="341"/>
      <c r="K23" s="341"/>
      <c r="L23" s="342"/>
      <c r="M23" s="375"/>
      <c r="N23" s="376"/>
      <c r="O23" s="377"/>
      <c r="P23" s="378"/>
      <c r="Q23" s="378"/>
      <c r="R23" s="379"/>
      <c r="T23" s="141"/>
      <c r="U23" s="141"/>
      <c r="V23" s="141"/>
      <c r="W23" s="141"/>
      <c r="X23" s="141"/>
      <c r="Y23" s="141"/>
      <c r="Z23" s="141"/>
      <c r="AA23" s="141"/>
      <c r="AB23" s="141"/>
      <c r="AJ23" s="134" t="s">
        <v>160</v>
      </c>
    </row>
    <row r="24" spans="1:51" ht="23.25" customHeight="1" x14ac:dyDescent="0.2">
      <c r="A24" s="255" t="s">
        <v>245</v>
      </c>
      <c r="B24" s="340"/>
      <c r="C24" s="341"/>
      <c r="D24" s="341"/>
      <c r="E24" s="341"/>
      <c r="F24" s="341"/>
      <c r="G24" s="341"/>
      <c r="H24" s="342"/>
      <c r="I24" s="340"/>
      <c r="J24" s="341"/>
      <c r="K24" s="341"/>
      <c r="L24" s="342"/>
      <c r="M24" s="375"/>
      <c r="N24" s="376"/>
      <c r="O24" s="377"/>
      <c r="P24" s="378"/>
      <c r="Q24" s="378"/>
      <c r="R24" s="379"/>
      <c r="T24" s="141"/>
      <c r="U24" s="141"/>
      <c r="V24" s="141"/>
      <c r="W24" s="141"/>
      <c r="X24" s="141"/>
      <c r="Y24" s="141"/>
      <c r="Z24" s="141"/>
      <c r="AA24" s="141"/>
      <c r="AB24" s="141"/>
      <c r="AC24" s="133"/>
      <c r="AD24" s="133"/>
      <c r="AE24" s="133"/>
      <c r="AF24" s="133"/>
      <c r="AG24" s="133"/>
      <c r="AH24" s="133"/>
      <c r="AI24" s="133"/>
      <c r="AJ24" s="134" t="s">
        <v>162</v>
      </c>
      <c r="AK24" s="136"/>
      <c r="AU24" s="248"/>
      <c r="AV24" s="248"/>
      <c r="AW24" s="248"/>
      <c r="AX24" s="248"/>
      <c r="AY24" s="249"/>
    </row>
    <row r="25" spans="1:51" ht="6" customHeight="1" x14ac:dyDescent="0.2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33"/>
      <c r="AD25" s="133"/>
      <c r="AE25" s="133"/>
      <c r="AF25" s="133"/>
      <c r="AG25" s="133"/>
      <c r="AH25" s="133"/>
      <c r="AI25" s="133"/>
      <c r="AJ25" s="133"/>
      <c r="AK25" s="136"/>
      <c r="AU25" s="248"/>
      <c r="AV25" s="248"/>
      <c r="AW25" s="248"/>
      <c r="AX25" s="248"/>
    </row>
    <row r="26" spans="1:51" ht="23.25" customHeight="1" x14ac:dyDescent="0.2">
      <c r="A26" s="237"/>
      <c r="B26" s="330" t="s">
        <v>242</v>
      </c>
      <c r="C26" s="331"/>
      <c r="D26" s="331"/>
      <c r="E26" s="331"/>
      <c r="F26" s="331"/>
      <c r="G26" s="331"/>
      <c r="H26" s="332"/>
      <c r="I26" s="330" t="s">
        <v>163</v>
      </c>
      <c r="J26" s="332"/>
      <c r="K26" s="330" t="s">
        <v>4</v>
      </c>
      <c r="L26" s="331"/>
      <c r="M26" s="332"/>
      <c r="N26" s="330" t="s">
        <v>164</v>
      </c>
      <c r="O26" s="331"/>
      <c r="P26" s="332"/>
      <c r="Q26" s="330" t="s">
        <v>5</v>
      </c>
      <c r="R26" s="331"/>
      <c r="S26" s="331"/>
      <c r="T26" s="332"/>
      <c r="U26" s="330" t="s">
        <v>211</v>
      </c>
      <c r="V26" s="331"/>
      <c r="W26" s="331"/>
      <c r="X26" s="331"/>
      <c r="Y26" s="331"/>
      <c r="Z26" s="332"/>
      <c r="AA26" s="141"/>
      <c r="AB26" s="141"/>
      <c r="AC26" s="133"/>
      <c r="AD26" s="133"/>
      <c r="AE26" s="133"/>
      <c r="AF26" s="133"/>
      <c r="AG26" s="133"/>
      <c r="AH26" s="133"/>
      <c r="AI26" s="133"/>
      <c r="AJ26" s="133"/>
      <c r="AK26" s="137"/>
      <c r="AU26" s="333"/>
      <c r="AV26" s="333"/>
      <c r="AW26" s="333"/>
      <c r="AX26" s="250"/>
    </row>
    <row r="27" spans="1:51" ht="23.25" customHeight="1" x14ac:dyDescent="0.2">
      <c r="A27" s="240" t="s">
        <v>165</v>
      </c>
      <c r="B27" s="312"/>
      <c r="C27" s="313"/>
      <c r="D27" s="313"/>
      <c r="E27" s="313"/>
      <c r="F27" s="313"/>
      <c r="G27" s="313"/>
      <c r="H27" s="314"/>
      <c r="I27" s="322">
        <v>4</v>
      </c>
      <c r="J27" s="323"/>
      <c r="K27" s="312"/>
      <c r="L27" s="313"/>
      <c r="M27" s="313"/>
      <c r="N27" s="312"/>
      <c r="O27" s="313"/>
      <c r="P27" s="313"/>
      <c r="Q27" s="312"/>
      <c r="R27" s="313"/>
      <c r="S27" s="313"/>
      <c r="T27" s="314"/>
      <c r="U27" s="340"/>
      <c r="V27" s="341"/>
      <c r="W27" s="341"/>
      <c r="X27" s="341"/>
      <c r="Y27" s="341"/>
      <c r="Z27" s="342"/>
      <c r="AA27" s="159"/>
      <c r="AB27" s="159"/>
      <c r="AC27" s="137"/>
      <c r="AD27" s="137"/>
      <c r="AE27" s="137"/>
      <c r="AF27" s="137"/>
      <c r="AG27" s="137"/>
      <c r="AH27" s="137"/>
      <c r="AI27" s="137"/>
      <c r="AP27" s="137"/>
      <c r="AQ27" s="138"/>
      <c r="AU27" s="173"/>
      <c r="AV27" s="173"/>
      <c r="AW27" s="173"/>
      <c r="AX27" s="248"/>
    </row>
    <row r="28" spans="1:51" ht="23.25" customHeight="1" x14ac:dyDescent="0.2">
      <c r="A28" s="240" t="s">
        <v>166</v>
      </c>
      <c r="B28" s="312"/>
      <c r="C28" s="313"/>
      <c r="D28" s="313"/>
      <c r="E28" s="313"/>
      <c r="F28" s="313"/>
      <c r="G28" s="313"/>
      <c r="H28" s="314"/>
      <c r="I28" s="322">
        <v>5</v>
      </c>
      <c r="J28" s="323"/>
      <c r="K28" s="312"/>
      <c r="L28" s="313"/>
      <c r="M28" s="313"/>
      <c r="N28" s="312"/>
      <c r="O28" s="313"/>
      <c r="P28" s="313"/>
      <c r="Q28" s="312"/>
      <c r="R28" s="313"/>
      <c r="S28" s="313"/>
      <c r="T28" s="314"/>
      <c r="U28" s="340"/>
      <c r="V28" s="341"/>
      <c r="W28" s="341"/>
      <c r="X28" s="341"/>
      <c r="Y28" s="341"/>
      <c r="Z28" s="342"/>
      <c r="AA28" s="159"/>
      <c r="AB28" s="159"/>
      <c r="AC28" s="137"/>
      <c r="AD28" s="137"/>
      <c r="AE28" s="137"/>
      <c r="AF28" s="137"/>
      <c r="AG28" s="137"/>
      <c r="AH28" s="137"/>
      <c r="AI28" s="137"/>
      <c r="AP28" s="137"/>
      <c r="AQ28" s="138"/>
      <c r="AU28" s="173"/>
      <c r="AV28" s="173"/>
      <c r="AW28" s="173"/>
      <c r="AX28" s="248"/>
    </row>
    <row r="29" spans="1:51" ht="23.25" customHeight="1" x14ac:dyDescent="0.2">
      <c r="A29" s="240" t="s">
        <v>167</v>
      </c>
      <c r="B29" s="312"/>
      <c r="C29" s="313"/>
      <c r="D29" s="313"/>
      <c r="E29" s="313"/>
      <c r="F29" s="313"/>
      <c r="G29" s="313"/>
      <c r="H29" s="314"/>
      <c r="I29" s="322">
        <v>6</v>
      </c>
      <c r="J29" s="323"/>
      <c r="K29" s="312"/>
      <c r="L29" s="313"/>
      <c r="M29" s="313"/>
      <c r="N29" s="312"/>
      <c r="O29" s="313"/>
      <c r="P29" s="313"/>
      <c r="Q29" s="312"/>
      <c r="R29" s="313"/>
      <c r="S29" s="313"/>
      <c r="T29" s="314"/>
      <c r="U29" s="340"/>
      <c r="V29" s="341"/>
      <c r="W29" s="341"/>
      <c r="X29" s="341"/>
      <c r="Y29" s="341"/>
      <c r="Z29" s="342"/>
      <c r="AA29" s="159"/>
      <c r="AB29" s="159"/>
      <c r="AC29" s="137"/>
      <c r="AD29" s="137"/>
      <c r="AE29" s="137"/>
      <c r="AF29" s="137"/>
      <c r="AG29" s="137"/>
      <c r="AH29" s="137"/>
      <c r="AI29" s="137"/>
      <c r="AP29" s="137"/>
      <c r="AQ29" s="138"/>
      <c r="AU29" s="173"/>
      <c r="AV29" s="173"/>
      <c r="AW29" s="173"/>
      <c r="AX29" s="248"/>
    </row>
    <row r="30" spans="1:51" ht="23.25" customHeight="1" x14ac:dyDescent="0.2">
      <c r="A30" s="240" t="s">
        <v>168</v>
      </c>
      <c r="B30" s="312"/>
      <c r="C30" s="313"/>
      <c r="D30" s="313"/>
      <c r="E30" s="313"/>
      <c r="F30" s="313"/>
      <c r="G30" s="313"/>
      <c r="H30" s="314"/>
      <c r="I30" s="322">
        <v>7</v>
      </c>
      <c r="J30" s="323"/>
      <c r="K30" s="312"/>
      <c r="L30" s="313"/>
      <c r="M30" s="313"/>
      <c r="N30" s="312"/>
      <c r="O30" s="313"/>
      <c r="P30" s="313"/>
      <c r="Q30" s="312"/>
      <c r="R30" s="313"/>
      <c r="S30" s="313"/>
      <c r="T30" s="314"/>
      <c r="U30" s="340"/>
      <c r="V30" s="341"/>
      <c r="W30" s="341"/>
      <c r="X30" s="341"/>
      <c r="Y30" s="341"/>
      <c r="Z30" s="342"/>
      <c r="AA30" s="159"/>
      <c r="AB30" s="159"/>
      <c r="AC30" s="137"/>
      <c r="AD30" s="137"/>
      <c r="AE30" s="137"/>
      <c r="AF30" s="137"/>
      <c r="AG30" s="137"/>
      <c r="AH30" s="137"/>
      <c r="AI30" s="137"/>
      <c r="AP30" s="137"/>
      <c r="AQ30" s="138"/>
      <c r="AU30" s="173"/>
      <c r="AV30" s="173"/>
      <c r="AW30" s="173"/>
      <c r="AX30" s="248"/>
    </row>
    <row r="31" spans="1:51" ht="23.25" customHeight="1" x14ac:dyDescent="0.2">
      <c r="A31" s="240" t="s">
        <v>169</v>
      </c>
      <c r="B31" s="312"/>
      <c r="C31" s="313"/>
      <c r="D31" s="313"/>
      <c r="E31" s="313"/>
      <c r="F31" s="313"/>
      <c r="G31" s="313"/>
      <c r="H31" s="314"/>
      <c r="I31" s="322">
        <v>8</v>
      </c>
      <c r="J31" s="323"/>
      <c r="K31" s="312"/>
      <c r="L31" s="313"/>
      <c r="M31" s="313"/>
      <c r="N31" s="312"/>
      <c r="O31" s="313"/>
      <c r="P31" s="313"/>
      <c r="Q31" s="312"/>
      <c r="R31" s="313"/>
      <c r="S31" s="313"/>
      <c r="T31" s="314"/>
      <c r="U31" s="340"/>
      <c r="V31" s="341"/>
      <c r="W31" s="341"/>
      <c r="X31" s="341"/>
      <c r="Y31" s="341"/>
      <c r="Z31" s="342"/>
      <c r="AA31" s="159"/>
      <c r="AB31" s="159"/>
      <c r="AC31" s="137"/>
      <c r="AD31" s="137"/>
      <c r="AE31" s="137"/>
      <c r="AF31" s="137"/>
      <c r="AG31" s="137"/>
      <c r="AH31" s="137"/>
      <c r="AI31" s="137"/>
      <c r="AP31" s="137"/>
      <c r="AQ31" s="297"/>
      <c r="AU31" s="173"/>
      <c r="AV31" s="173"/>
      <c r="AW31" s="173"/>
      <c r="AX31" s="248"/>
    </row>
    <row r="32" spans="1:51" ht="23.25" customHeight="1" x14ac:dyDescent="0.2">
      <c r="A32" s="240" t="s">
        <v>170</v>
      </c>
      <c r="B32" s="312"/>
      <c r="C32" s="313"/>
      <c r="D32" s="313"/>
      <c r="E32" s="313"/>
      <c r="F32" s="313"/>
      <c r="G32" s="313"/>
      <c r="H32" s="314"/>
      <c r="I32" s="322">
        <v>9</v>
      </c>
      <c r="J32" s="323"/>
      <c r="K32" s="312"/>
      <c r="L32" s="313"/>
      <c r="M32" s="313"/>
      <c r="N32" s="312"/>
      <c r="O32" s="313"/>
      <c r="P32" s="313"/>
      <c r="Q32" s="312"/>
      <c r="R32" s="313"/>
      <c r="S32" s="313"/>
      <c r="T32" s="314"/>
      <c r="U32" s="340"/>
      <c r="V32" s="341"/>
      <c r="W32" s="341"/>
      <c r="X32" s="341"/>
      <c r="Y32" s="341"/>
      <c r="Z32" s="342"/>
      <c r="AA32" s="160"/>
      <c r="AB32" s="160"/>
      <c r="AC32" s="138"/>
      <c r="AD32" s="138"/>
      <c r="AE32" s="138"/>
      <c r="AF32" s="138"/>
      <c r="AG32" s="138"/>
      <c r="AH32" s="138"/>
      <c r="AI32" s="138"/>
      <c r="AP32" s="138"/>
      <c r="AQ32" s="297"/>
      <c r="AU32" s="173"/>
      <c r="AV32" s="173"/>
      <c r="AW32" s="173"/>
      <c r="AX32" s="248"/>
    </row>
    <row r="33" spans="1:50" ht="23.25" customHeight="1" x14ac:dyDescent="0.2">
      <c r="A33" s="240" t="s">
        <v>171</v>
      </c>
      <c r="B33" s="312"/>
      <c r="C33" s="313"/>
      <c r="D33" s="313"/>
      <c r="E33" s="313"/>
      <c r="F33" s="313"/>
      <c r="G33" s="313"/>
      <c r="H33" s="314"/>
      <c r="I33" s="322">
        <v>10</v>
      </c>
      <c r="J33" s="323"/>
      <c r="K33" s="312"/>
      <c r="L33" s="313"/>
      <c r="M33" s="313"/>
      <c r="N33" s="312"/>
      <c r="O33" s="313"/>
      <c r="P33" s="313"/>
      <c r="Q33" s="312"/>
      <c r="R33" s="313"/>
      <c r="S33" s="313"/>
      <c r="T33" s="314"/>
      <c r="U33" s="340"/>
      <c r="V33" s="341"/>
      <c r="W33" s="341"/>
      <c r="X33" s="341"/>
      <c r="Y33" s="341"/>
      <c r="Z33" s="342"/>
      <c r="AA33" s="160"/>
      <c r="AB33" s="160"/>
      <c r="AC33" s="138"/>
      <c r="AD33" s="138"/>
      <c r="AE33" s="138"/>
      <c r="AF33" s="138"/>
      <c r="AG33" s="138"/>
      <c r="AH33" s="138"/>
      <c r="AI33" s="138"/>
      <c r="AP33" s="138"/>
      <c r="AQ33" s="297"/>
      <c r="AU33" s="173"/>
      <c r="AV33" s="173"/>
      <c r="AW33" s="173"/>
      <c r="AX33" s="248"/>
    </row>
    <row r="34" spans="1:50" ht="23.25" customHeight="1" x14ac:dyDescent="0.2">
      <c r="A34" s="240" t="s">
        <v>172</v>
      </c>
      <c r="B34" s="312"/>
      <c r="C34" s="313"/>
      <c r="D34" s="313"/>
      <c r="E34" s="313"/>
      <c r="F34" s="313"/>
      <c r="G34" s="313"/>
      <c r="H34" s="314"/>
      <c r="I34" s="322">
        <v>11</v>
      </c>
      <c r="J34" s="323"/>
      <c r="K34" s="312"/>
      <c r="L34" s="313"/>
      <c r="M34" s="313"/>
      <c r="N34" s="312"/>
      <c r="O34" s="313"/>
      <c r="P34" s="313"/>
      <c r="Q34" s="312"/>
      <c r="R34" s="313"/>
      <c r="S34" s="313"/>
      <c r="T34" s="314"/>
      <c r="U34" s="340"/>
      <c r="V34" s="341"/>
      <c r="W34" s="341"/>
      <c r="X34" s="341"/>
      <c r="Y34" s="341"/>
      <c r="Z34" s="342"/>
      <c r="AA34" s="141"/>
      <c r="AB34" s="141"/>
      <c r="AP34" s="297"/>
      <c r="AQ34" s="297"/>
      <c r="AU34" s="173"/>
      <c r="AV34" s="173"/>
      <c r="AW34" s="173"/>
      <c r="AX34" s="248"/>
    </row>
    <row r="35" spans="1:50" ht="23.25" customHeight="1" x14ac:dyDescent="0.2">
      <c r="A35" s="240" t="s">
        <v>173</v>
      </c>
      <c r="B35" s="312"/>
      <c r="C35" s="313"/>
      <c r="D35" s="313"/>
      <c r="E35" s="313"/>
      <c r="F35" s="313"/>
      <c r="G35" s="313"/>
      <c r="H35" s="314"/>
      <c r="I35" s="322">
        <v>12</v>
      </c>
      <c r="J35" s="323"/>
      <c r="K35" s="312"/>
      <c r="L35" s="313"/>
      <c r="M35" s="313"/>
      <c r="N35" s="312"/>
      <c r="O35" s="313"/>
      <c r="P35" s="313"/>
      <c r="Q35" s="312"/>
      <c r="R35" s="313"/>
      <c r="S35" s="313"/>
      <c r="T35" s="314"/>
      <c r="U35" s="340"/>
      <c r="V35" s="341"/>
      <c r="W35" s="341"/>
      <c r="X35" s="341"/>
      <c r="Y35" s="341"/>
      <c r="Z35" s="342"/>
      <c r="AA35" s="141"/>
      <c r="AB35" s="141"/>
      <c r="AP35" s="297"/>
      <c r="AQ35" s="297"/>
      <c r="AU35" s="173"/>
      <c r="AV35" s="173"/>
      <c r="AW35" s="173"/>
      <c r="AX35" s="248"/>
    </row>
    <row r="36" spans="1:50" ht="23.25" customHeight="1" x14ac:dyDescent="0.2">
      <c r="A36" s="240" t="s">
        <v>174</v>
      </c>
      <c r="B36" s="312"/>
      <c r="C36" s="313"/>
      <c r="D36" s="313"/>
      <c r="E36" s="313"/>
      <c r="F36" s="313"/>
      <c r="G36" s="313"/>
      <c r="H36" s="314"/>
      <c r="I36" s="322">
        <v>13</v>
      </c>
      <c r="J36" s="323"/>
      <c r="K36" s="312"/>
      <c r="L36" s="313"/>
      <c r="M36" s="313"/>
      <c r="N36" s="312"/>
      <c r="O36" s="313"/>
      <c r="P36" s="313"/>
      <c r="Q36" s="312"/>
      <c r="R36" s="313"/>
      <c r="S36" s="313"/>
      <c r="T36" s="314"/>
      <c r="U36" s="340"/>
      <c r="V36" s="341"/>
      <c r="W36" s="341"/>
      <c r="X36" s="341"/>
      <c r="Y36" s="341"/>
      <c r="Z36" s="342"/>
      <c r="AA36" s="141"/>
      <c r="AB36" s="141"/>
      <c r="AP36" s="297"/>
      <c r="AQ36" s="297"/>
      <c r="AU36" s="173"/>
      <c r="AV36" s="173"/>
      <c r="AW36" s="173"/>
      <c r="AX36" s="248"/>
    </row>
    <row r="37" spans="1:50" ht="23.25" customHeight="1" x14ac:dyDescent="0.2">
      <c r="A37" s="240" t="s">
        <v>175</v>
      </c>
      <c r="B37" s="312"/>
      <c r="C37" s="313"/>
      <c r="D37" s="313"/>
      <c r="E37" s="313"/>
      <c r="F37" s="313"/>
      <c r="G37" s="313"/>
      <c r="H37" s="314"/>
      <c r="I37" s="322">
        <v>14</v>
      </c>
      <c r="J37" s="323"/>
      <c r="K37" s="312"/>
      <c r="L37" s="313"/>
      <c r="M37" s="313"/>
      <c r="N37" s="312"/>
      <c r="O37" s="313"/>
      <c r="P37" s="313"/>
      <c r="Q37" s="312"/>
      <c r="R37" s="313"/>
      <c r="S37" s="313"/>
      <c r="T37" s="314"/>
      <c r="U37" s="340"/>
      <c r="V37" s="341"/>
      <c r="W37" s="341"/>
      <c r="X37" s="341"/>
      <c r="Y37" s="341"/>
      <c r="Z37" s="342"/>
      <c r="AA37" s="141"/>
      <c r="AB37" s="141"/>
      <c r="AP37" s="297"/>
      <c r="AQ37" s="297"/>
      <c r="AU37" s="173"/>
      <c r="AV37" s="173"/>
      <c r="AW37" s="173"/>
      <c r="AX37" s="248"/>
    </row>
    <row r="38" spans="1:50" ht="23.25" customHeight="1" x14ac:dyDescent="0.2">
      <c r="A38" s="240" t="s">
        <v>176</v>
      </c>
      <c r="B38" s="312"/>
      <c r="C38" s="313"/>
      <c r="D38" s="313"/>
      <c r="E38" s="313"/>
      <c r="F38" s="313"/>
      <c r="G38" s="313"/>
      <c r="H38" s="314"/>
      <c r="I38" s="322">
        <v>15</v>
      </c>
      <c r="J38" s="323"/>
      <c r="K38" s="312"/>
      <c r="L38" s="313"/>
      <c r="M38" s="313"/>
      <c r="N38" s="312"/>
      <c r="O38" s="313"/>
      <c r="P38" s="313"/>
      <c r="Q38" s="312"/>
      <c r="R38" s="313"/>
      <c r="S38" s="313"/>
      <c r="T38" s="314"/>
      <c r="U38" s="340"/>
      <c r="V38" s="341"/>
      <c r="W38" s="341"/>
      <c r="X38" s="341"/>
      <c r="Y38" s="341"/>
      <c r="Z38" s="342"/>
      <c r="AA38" s="141"/>
      <c r="AB38" s="141"/>
      <c r="AP38" s="297"/>
      <c r="AQ38" s="297"/>
      <c r="AU38" s="173"/>
      <c r="AV38" s="173"/>
      <c r="AW38" s="173"/>
      <c r="AX38" s="248"/>
    </row>
    <row r="39" spans="1:50" ht="23.25" customHeight="1" x14ac:dyDescent="0.2">
      <c r="A39" s="240" t="s">
        <v>177</v>
      </c>
      <c r="B39" s="312"/>
      <c r="C39" s="313"/>
      <c r="D39" s="313"/>
      <c r="E39" s="313"/>
      <c r="F39" s="313"/>
      <c r="G39" s="313"/>
      <c r="H39" s="314"/>
      <c r="I39" s="322">
        <v>16</v>
      </c>
      <c r="J39" s="323"/>
      <c r="K39" s="312"/>
      <c r="L39" s="313"/>
      <c r="M39" s="313"/>
      <c r="N39" s="312"/>
      <c r="O39" s="313"/>
      <c r="P39" s="313"/>
      <c r="Q39" s="312"/>
      <c r="R39" s="313"/>
      <c r="S39" s="313"/>
      <c r="T39" s="314"/>
      <c r="U39" s="340"/>
      <c r="V39" s="341"/>
      <c r="W39" s="341"/>
      <c r="X39" s="341"/>
      <c r="Y39" s="341"/>
      <c r="Z39" s="342"/>
      <c r="AA39" s="141"/>
      <c r="AB39" s="141"/>
      <c r="AP39" s="297"/>
      <c r="AQ39" s="297"/>
      <c r="AU39" s="173"/>
      <c r="AV39" s="173"/>
      <c r="AW39" s="173"/>
      <c r="AX39" s="248"/>
    </row>
    <row r="40" spans="1:50" ht="23.25" customHeight="1" x14ac:dyDescent="0.2">
      <c r="A40" s="240" t="s">
        <v>178</v>
      </c>
      <c r="B40" s="312"/>
      <c r="C40" s="313"/>
      <c r="D40" s="313"/>
      <c r="E40" s="313"/>
      <c r="F40" s="313"/>
      <c r="G40" s="313"/>
      <c r="H40" s="314"/>
      <c r="I40" s="322">
        <v>17</v>
      </c>
      <c r="J40" s="323"/>
      <c r="K40" s="312"/>
      <c r="L40" s="313"/>
      <c r="M40" s="313"/>
      <c r="N40" s="312"/>
      <c r="O40" s="313"/>
      <c r="P40" s="313"/>
      <c r="Q40" s="312"/>
      <c r="R40" s="313"/>
      <c r="S40" s="313"/>
      <c r="T40" s="314"/>
      <c r="U40" s="340"/>
      <c r="V40" s="341"/>
      <c r="W40" s="341"/>
      <c r="X40" s="341"/>
      <c r="Y40" s="341"/>
      <c r="Z40" s="342"/>
      <c r="AA40" s="141"/>
      <c r="AB40" s="141"/>
      <c r="AP40" s="297"/>
      <c r="AQ40" s="297"/>
      <c r="AU40" s="173"/>
      <c r="AV40" s="173"/>
      <c r="AW40" s="173"/>
      <c r="AX40" s="248"/>
    </row>
    <row r="41" spans="1:50" ht="23.25" customHeight="1" x14ac:dyDescent="0.2">
      <c r="A41" s="240" t="s">
        <v>179</v>
      </c>
      <c r="B41" s="312"/>
      <c r="C41" s="313"/>
      <c r="D41" s="313"/>
      <c r="E41" s="313"/>
      <c r="F41" s="313"/>
      <c r="G41" s="313"/>
      <c r="H41" s="314"/>
      <c r="I41" s="322">
        <v>18</v>
      </c>
      <c r="J41" s="323"/>
      <c r="K41" s="312"/>
      <c r="L41" s="313"/>
      <c r="M41" s="313"/>
      <c r="N41" s="312"/>
      <c r="O41" s="313"/>
      <c r="P41" s="313"/>
      <c r="Q41" s="312"/>
      <c r="R41" s="313"/>
      <c r="S41" s="313"/>
      <c r="T41" s="314"/>
      <c r="U41" s="340"/>
      <c r="V41" s="341"/>
      <c r="W41" s="341"/>
      <c r="X41" s="341"/>
      <c r="Y41" s="341"/>
      <c r="Z41" s="342"/>
      <c r="AA41" s="141"/>
      <c r="AB41" s="141"/>
      <c r="AU41" s="173"/>
      <c r="AV41" s="173"/>
      <c r="AW41" s="173"/>
      <c r="AX41" s="248"/>
    </row>
    <row r="42" spans="1:50" ht="23.25" customHeight="1" x14ac:dyDescent="0.2">
      <c r="A42" s="241" t="s">
        <v>3</v>
      </c>
      <c r="B42" s="415"/>
      <c r="C42" s="416"/>
      <c r="D42" s="416"/>
      <c r="E42" s="416"/>
      <c r="F42" s="416"/>
      <c r="G42" s="416"/>
      <c r="H42" s="416"/>
      <c r="I42" s="254"/>
      <c r="J42" s="242"/>
      <c r="K42" s="242"/>
      <c r="L42" s="242"/>
      <c r="M42" s="243"/>
      <c r="N42" s="392"/>
      <c r="O42" s="393"/>
      <c r="P42" s="394"/>
      <c r="Q42" s="392"/>
      <c r="R42" s="393"/>
      <c r="S42" s="393"/>
      <c r="T42" s="394"/>
      <c r="U42" s="340"/>
      <c r="V42" s="341"/>
      <c r="W42" s="341"/>
      <c r="X42" s="341"/>
      <c r="Y42" s="341"/>
      <c r="Z42" s="342"/>
      <c r="AA42" s="141"/>
      <c r="AB42" s="141"/>
    </row>
    <row r="43" spans="1:50" ht="23.25" customHeight="1" x14ac:dyDescent="0.2">
      <c r="A43" s="241" t="s">
        <v>20</v>
      </c>
      <c r="B43" s="415"/>
      <c r="C43" s="416"/>
      <c r="D43" s="416"/>
      <c r="E43" s="416"/>
      <c r="F43" s="416"/>
      <c r="G43" s="416"/>
      <c r="H43" s="416"/>
      <c r="I43" s="254"/>
      <c r="J43" s="242"/>
      <c r="K43" s="242"/>
      <c r="L43" s="242"/>
      <c r="M43" s="243"/>
      <c r="N43" s="392"/>
      <c r="O43" s="393"/>
      <c r="P43" s="394"/>
      <c r="Q43" s="392"/>
      <c r="R43" s="393"/>
      <c r="S43" s="393"/>
      <c r="T43" s="394"/>
      <c r="U43" s="340"/>
      <c r="V43" s="341"/>
      <c r="W43" s="341"/>
      <c r="X43" s="341"/>
      <c r="Y43" s="341"/>
      <c r="Z43" s="342"/>
      <c r="AA43" s="141"/>
      <c r="AB43" s="141"/>
    </row>
    <row r="44" spans="1:50" ht="23.25" customHeight="1" x14ac:dyDescent="0.2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3"/>
      <c r="V44" s="173"/>
      <c r="W44" s="173"/>
      <c r="X44" s="173"/>
      <c r="Y44" s="173"/>
      <c r="Z44" s="173"/>
      <c r="AA44" s="141"/>
      <c r="AB44" s="141"/>
      <c r="AK44" s="152" t="s">
        <v>228</v>
      </c>
      <c r="AL44" s="152" t="s">
        <v>229</v>
      </c>
    </row>
    <row r="45" spans="1:50" ht="23.25" customHeight="1" x14ac:dyDescent="0.2">
      <c r="A45" s="141" t="s">
        <v>205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K45" s="152" t="s">
        <v>77</v>
      </c>
      <c r="AL45" s="152" t="s">
        <v>140</v>
      </c>
      <c r="AM45" s="152" t="s">
        <v>139</v>
      </c>
    </row>
    <row r="46" spans="1:50" ht="23.25" customHeight="1" x14ac:dyDescent="0.2">
      <c r="A46" s="334" t="s">
        <v>224</v>
      </c>
      <c r="B46" s="335"/>
      <c r="C46" s="336"/>
      <c r="D46" s="334" t="s">
        <v>226</v>
      </c>
      <c r="E46" s="335"/>
      <c r="F46" s="335"/>
      <c r="G46" s="335"/>
      <c r="H46" s="335"/>
      <c r="I46" s="335"/>
      <c r="J46" s="336"/>
      <c r="K46" s="334" t="s">
        <v>225</v>
      </c>
      <c r="L46" s="335"/>
      <c r="M46" s="335"/>
      <c r="N46" s="336"/>
      <c r="O46" s="337" t="s">
        <v>101</v>
      </c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9"/>
    </row>
    <row r="47" spans="1:50" s="143" customFormat="1" ht="40.5" customHeight="1" x14ac:dyDescent="0.2">
      <c r="A47" s="386" t="s">
        <v>228</v>
      </c>
      <c r="B47" s="387"/>
      <c r="C47" s="388"/>
      <c r="D47" s="389"/>
      <c r="E47" s="390"/>
      <c r="F47" s="390"/>
      <c r="G47" s="390"/>
      <c r="H47" s="390"/>
      <c r="I47" s="390"/>
      <c r="J47" s="391"/>
      <c r="K47" s="369"/>
      <c r="L47" s="370"/>
      <c r="M47" s="370"/>
      <c r="N47" s="371"/>
      <c r="O47" s="395"/>
      <c r="P47" s="396"/>
      <c r="Q47" s="396"/>
      <c r="R47" s="396"/>
      <c r="S47" s="396"/>
      <c r="T47" s="396"/>
      <c r="U47" s="396"/>
      <c r="V47" s="396"/>
      <c r="W47" s="396"/>
      <c r="X47" s="396"/>
      <c r="Y47" s="396"/>
      <c r="Z47" s="397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S47" s="152"/>
      <c r="AT47" s="152"/>
      <c r="AU47" s="152"/>
      <c r="AV47" s="152"/>
    </row>
    <row r="48" spans="1:50" ht="23.25" customHeight="1" x14ac:dyDescent="0.2">
      <c r="AS48" s="143"/>
      <c r="AT48" s="143"/>
      <c r="AU48" s="143"/>
      <c r="AV48" s="143"/>
    </row>
    <row r="49" spans="1:37" ht="36.75" customHeight="1" x14ac:dyDescent="0.2">
      <c r="A49" s="361" t="s">
        <v>287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140"/>
      <c r="X49" s="140"/>
      <c r="Y49" s="140"/>
      <c r="Z49" s="140"/>
      <c r="AA49" s="140"/>
      <c r="AB49" s="140"/>
      <c r="AC49" s="132"/>
      <c r="AD49" s="135"/>
      <c r="AE49" s="132"/>
      <c r="AF49" s="132"/>
      <c r="AG49" s="132"/>
      <c r="AH49" s="132"/>
      <c r="AI49" s="132"/>
    </row>
    <row r="50" spans="1:37" ht="23.25" customHeight="1" x14ac:dyDescent="0.2">
      <c r="A50" s="91"/>
      <c r="B50" s="161" t="s">
        <v>76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2"/>
      <c r="Q50" s="91"/>
      <c r="R50" s="91"/>
      <c r="S50" s="91"/>
      <c r="T50" s="91"/>
      <c r="U50" s="91"/>
      <c r="V50" s="91"/>
      <c r="W50" s="92"/>
      <c r="X50" s="91"/>
      <c r="Y50" s="91"/>
      <c r="Z50" s="91"/>
      <c r="AA50" s="91"/>
      <c r="AB50" s="91"/>
      <c r="AC50" s="163"/>
      <c r="AD50" s="163"/>
      <c r="AE50" s="163"/>
      <c r="AF50" s="163"/>
      <c r="AG50" s="163"/>
      <c r="AH50" s="163"/>
      <c r="AI50" s="163"/>
      <c r="AJ50" s="163"/>
      <c r="AK50" s="163"/>
    </row>
    <row r="51" spans="1:37" ht="23.25" customHeight="1" x14ac:dyDescent="0.2">
      <c r="A51" s="244"/>
      <c r="B51" s="324" t="s">
        <v>180</v>
      </c>
      <c r="C51" s="325"/>
      <c r="D51" s="325"/>
      <c r="E51" s="325"/>
      <c r="F51" s="325"/>
      <c r="G51" s="325"/>
      <c r="H51" s="326"/>
      <c r="I51" s="322" t="s">
        <v>181</v>
      </c>
      <c r="J51" s="323"/>
      <c r="K51" s="348">
        <v>43876</v>
      </c>
      <c r="L51" s="349"/>
      <c r="M51" s="349"/>
      <c r="N51" s="350">
        <v>43877</v>
      </c>
      <c r="O51" s="351"/>
      <c r="P51" s="352"/>
      <c r="Q51" s="348">
        <v>43883</v>
      </c>
      <c r="R51" s="349"/>
      <c r="S51" s="349"/>
      <c r="T51" s="350">
        <v>43884</v>
      </c>
      <c r="U51" s="351"/>
      <c r="V51" s="352"/>
      <c r="W51" s="92"/>
      <c r="X51" s="91"/>
      <c r="Y51" s="91"/>
      <c r="Z51" s="91"/>
      <c r="AA51" s="91"/>
      <c r="AB51" s="91"/>
      <c r="AC51" s="163"/>
      <c r="AD51" s="163"/>
      <c r="AE51" s="163"/>
      <c r="AF51" s="163"/>
      <c r="AG51" s="163"/>
      <c r="AH51" s="163"/>
      <c r="AI51" s="136"/>
      <c r="AJ51" s="136"/>
      <c r="AK51" s="137"/>
    </row>
    <row r="52" spans="1:37" ht="23.25" customHeight="1" x14ac:dyDescent="0.2">
      <c r="A52" s="372" t="s">
        <v>165</v>
      </c>
      <c r="B52" s="353"/>
      <c r="C52" s="354"/>
      <c r="D52" s="354"/>
      <c r="E52" s="354"/>
      <c r="F52" s="354"/>
      <c r="G52" s="354"/>
      <c r="H52" s="355"/>
      <c r="I52" s="315"/>
      <c r="J52" s="316"/>
      <c r="K52" s="356" t="s">
        <v>77</v>
      </c>
      <c r="L52" s="357"/>
      <c r="M52" s="357"/>
      <c r="N52" s="356" t="s">
        <v>77</v>
      </c>
      <c r="O52" s="357"/>
      <c r="P52" s="357"/>
      <c r="Q52" s="356" t="s">
        <v>77</v>
      </c>
      <c r="R52" s="357"/>
      <c r="S52" s="357"/>
      <c r="T52" s="356" t="s">
        <v>77</v>
      </c>
      <c r="U52" s="357"/>
      <c r="V52" s="362"/>
      <c r="W52" s="213"/>
      <c r="X52" s="91"/>
      <c r="Y52" s="91"/>
      <c r="Z52" s="91"/>
      <c r="AA52" s="91"/>
      <c r="AB52" s="91"/>
      <c r="AC52" s="163"/>
      <c r="AD52" s="163"/>
      <c r="AE52" s="163"/>
      <c r="AF52" s="163"/>
      <c r="AG52" s="163"/>
      <c r="AH52" s="163"/>
      <c r="AI52" s="137"/>
      <c r="AJ52" s="163" t="s">
        <v>182</v>
      </c>
      <c r="AK52" s="163" t="s">
        <v>77</v>
      </c>
    </row>
    <row r="53" spans="1:37" ht="23.25" customHeight="1" x14ac:dyDescent="0.2">
      <c r="A53" s="373"/>
      <c r="B53" s="358"/>
      <c r="C53" s="359"/>
      <c r="D53" s="359"/>
      <c r="E53" s="359"/>
      <c r="F53" s="359"/>
      <c r="G53" s="359"/>
      <c r="H53" s="360"/>
      <c r="I53" s="317"/>
      <c r="J53" s="318"/>
      <c r="K53" s="203"/>
      <c r="L53" s="211" t="s">
        <v>183</v>
      </c>
      <c r="M53" s="212"/>
      <c r="N53" s="203"/>
      <c r="O53" s="211" t="s">
        <v>183</v>
      </c>
      <c r="P53" s="212"/>
      <c r="Q53" s="203"/>
      <c r="R53" s="211" t="s">
        <v>183</v>
      </c>
      <c r="S53" s="212"/>
      <c r="T53" s="203"/>
      <c r="U53" s="211" t="s">
        <v>183</v>
      </c>
      <c r="V53" s="212"/>
      <c r="W53" s="92"/>
      <c r="X53" s="91"/>
      <c r="Y53" s="91"/>
      <c r="Z53" s="91"/>
      <c r="AA53" s="91"/>
      <c r="AB53" s="91"/>
      <c r="AC53" s="163"/>
      <c r="AD53" s="163"/>
      <c r="AE53" s="163"/>
      <c r="AF53" s="163"/>
      <c r="AG53" s="163"/>
      <c r="AH53" s="163"/>
      <c r="AJ53" s="163" t="s">
        <v>184</v>
      </c>
      <c r="AK53" s="163" t="s">
        <v>78</v>
      </c>
    </row>
    <row r="54" spans="1:37" ht="23.25" customHeight="1" x14ac:dyDescent="0.2">
      <c r="A54" s="372" t="s">
        <v>166</v>
      </c>
      <c r="B54" s="353"/>
      <c r="C54" s="354"/>
      <c r="D54" s="354"/>
      <c r="E54" s="354"/>
      <c r="F54" s="354"/>
      <c r="G54" s="354"/>
      <c r="H54" s="355"/>
      <c r="I54" s="315"/>
      <c r="J54" s="316"/>
      <c r="K54" s="400" t="s">
        <v>77</v>
      </c>
      <c r="L54" s="401"/>
      <c r="M54" s="401"/>
      <c r="N54" s="400" t="s">
        <v>77</v>
      </c>
      <c r="O54" s="401"/>
      <c r="P54" s="401"/>
      <c r="Q54" s="400" t="s">
        <v>77</v>
      </c>
      <c r="R54" s="401"/>
      <c r="S54" s="401"/>
      <c r="T54" s="400" t="s">
        <v>77</v>
      </c>
      <c r="U54" s="401"/>
      <c r="V54" s="414"/>
      <c r="W54" s="91"/>
      <c r="X54" s="91"/>
      <c r="Y54" s="91"/>
      <c r="Z54" s="91"/>
      <c r="AA54" s="91"/>
      <c r="AB54" s="91"/>
      <c r="AC54" s="163"/>
      <c r="AD54" s="163"/>
      <c r="AE54" s="163"/>
      <c r="AF54" s="163"/>
      <c r="AG54" s="163"/>
      <c r="AH54" s="163"/>
      <c r="AJ54" s="163" t="s">
        <v>185</v>
      </c>
      <c r="AK54" s="163" t="s">
        <v>79</v>
      </c>
    </row>
    <row r="55" spans="1:37" ht="20.25" customHeight="1" x14ac:dyDescent="0.2">
      <c r="A55" s="373"/>
      <c r="B55" s="358"/>
      <c r="C55" s="359"/>
      <c r="D55" s="359"/>
      <c r="E55" s="359"/>
      <c r="F55" s="359"/>
      <c r="G55" s="359"/>
      <c r="H55" s="360"/>
      <c r="I55" s="317"/>
      <c r="J55" s="318"/>
      <c r="K55" s="203"/>
      <c r="L55" s="211" t="s">
        <v>183</v>
      </c>
      <c r="M55" s="212"/>
      <c r="N55" s="203"/>
      <c r="O55" s="211" t="s">
        <v>183</v>
      </c>
      <c r="P55" s="212"/>
      <c r="Q55" s="203"/>
      <c r="R55" s="211" t="s">
        <v>183</v>
      </c>
      <c r="S55" s="212"/>
      <c r="T55" s="203"/>
      <c r="U55" s="211" t="s">
        <v>183</v>
      </c>
      <c r="V55" s="212"/>
      <c r="W55" s="91"/>
      <c r="X55" s="91"/>
      <c r="Y55" s="91"/>
      <c r="Z55" s="91"/>
      <c r="AA55" s="91"/>
      <c r="AB55" s="91"/>
      <c r="AC55" s="163"/>
      <c r="AD55" s="163"/>
      <c r="AE55" s="163"/>
      <c r="AF55" s="163"/>
      <c r="AG55" s="163"/>
      <c r="AH55" s="163"/>
      <c r="AJ55" s="163" t="s">
        <v>186</v>
      </c>
      <c r="AK55" s="163" t="s">
        <v>80</v>
      </c>
    </row>
    <row r="56" spans="1:37" ht="23.25" customHeight="1" x14ac:dyDescent="0.2">
      <c r="A56" s="372" t="s">
        <v>167</v>
      </c>
      <c r="B56" s="353"/>
      <c r="C56" s="354"/>
      <c r="D56" s="354"/>
      <c r="E56" s="354"/>
      <c r="F56" s="354"/>
      <c r="G56" s="354"/>
      <c r="H56" s="355"/>
      <c r="I56" s="315"/>
      <c r="J56" s="316"/>
      <c r="K56" s="400" t="s">
        <v>77</v>
      </c>
      <c r="L56" s="401"/>
      <c r="M56" s="401"/>
      <c r="N56" s="400" t="s">
        <v>77</v>
      </c>
      <c r="O56" s="401"/>
      <c r="P56" s="401"/>
      <c r="Q56" s="400" t="s">
        <v>77</v>
      </c>
      <c r="R56" s="401"/>
      <c r="S56" s="401"/>
      <c r="T56" s="400" t="s">
        <v>77</v>
      </c>
      <c r="U56" s="401"/>
      <c r="V56" s="414"/>
      <c r="W56" s="91"/>
      <c r="X56" s="91"/>
      <c r="Y56" s="91"/>
      <c r="Z56" s="91"/>
      <c r="AA56" s="91"/>
      <c r="AB56" s="91"/>
      <c r="AC56" s="163"/>
      <c r="AD56" s="163"/>
      <c r="AE56" s="163"/>
      <c r="AF56" s="163"/>
      <c r="AG56" s="163"/>
      <c r="AH56" s="163"/>
      <c r="AJ56" s="163" t="s">
        <v>187</v>
      </c>
      <c r="AK56" s="163" t="s">
        <v>188</v>
      </c>
    </row>
    <row r="57" spans="1:37" ht="19.5" customHeight="1" x14ac:dyDescent="0.2">
      <c r="A57" s="373"/>
      <c r="B57" s="358"/>
      <c r="C57" s="359"/>
      <c r="D57" s="359"/>
      <c r="E57" s="359"/>
      <c r="F57" s="359"/>
      <c r="G57" s="359"/>
      <c r="H57" s="360"/>
      <c r="I57" s="317"/>
      <c r="J57" s="318"/>
      <c r="K57" s="203"/>
      <c r="L57" s="211" t="s">
        <v>183</v>
      </c>
      <c r="M57" s="212"/>
      <c r="N57" s="203"/>
      <c r="O57" s="211" t="s">
        <v>183</v>
      </c>
      <c r="P57" s="212"/>
      <c r="Q57" s="203"/>
      <c r="R57" s="211" t="s">
        <v>183</v>
      </c>
      <c r="S57" s="212"/>
      <c r="T57" s="203"/>
      <c r="U57" s="211" t="s">
        <v>183</v>
      </c>
      <c r="V57" s="212"/>
      <c r="W57" s="91"/>
      <c r="X57" s="91"/>
      <c r="Y57" s="91"/>
      <c r="Z57" s="91"/>
      <c r="AA57" s="91"/>
      <c r="AB57" s="91"/>
      <c r="AC57" s="163"/>
      <c r="AD57" s="163"/>
      <c r="AE57" s="163"/>
      <c r="AF57" s="163"/>
      <c r="AG57" s="163"/>
      <c r="AH57" s="163"/>
      <c r="AJ57" s="163" t="s">
        <v>189</v>
      </c>
    </row>
    <row r="58" spans="1:37" ht="23.25" customHeight="1" x14ac:dyDescent="0.2">
      <c r="A58" s="398" t="s">
        <v>168</v>
      </c>
      <c r="B58" s="353"/>
      <c r="C58" s="354"/>
      <c r="D58" s="354"/>
      <c r="E58" s="354"/>
      <c r="F58" s="354"/>
      <c r="G58" s="354"/>
      <c r="H58" s="355"/>
      <c r="I58" s="315"/>
      <c r="J58" s="316"/>
      <c r="K58" s="400" t="s">
        <v>77</v>
      </c>
      <c r="L58" s="401"/>
      <c r="M58" s="401"/>
      <c r="N58" s="400" t="s">
        <v>77</v>
      </c>
      <c r="O58" s="401"/>
      <c r="P58" s="401"/>
      <c r="Q58" s="400" t="s">
        <v>77</v>
      </c>
      <c r="R58" s="401"/>
      <c r="S58" s="401"/>
      <c r="T58" s="400" t="s">
        <v>77</v>
      </c>
      <c r="U58" s="401"/>
      <c r="V58" s="414"/>
      <c r="W58" s="91"/>
      <c r="X58" s="91"/>
      <c r="Y58" s="91"/>
      <c r="Z58" s="91"/>
      <c r="AA58" s="91"/>
      <c r="AB58" s="91"/>
      <c r="AC58" s="163"/>
      <c r="AD58" s="163"/>
      <c r="AE58" s="163"/>
      <c r="AF58" s="163"/>
      <c r="AG58" s="163"/>
      <c r="AH58" s="163"/>
    </row>
    <row r="59" spans="1:37" ht="20.25" customHeight="1" x14ac:dyDescent="0.2">
      <c r="A59" s="399"/>
      <c r="B59" s="358"/>
      <c r="C59" s="359"/>
      <c r="D59" s="359"/>
      <c r="E59" s="359"/>
      <c r="F59" s="359"/>
      <c r="G59" s="359"/>
      <c r="H59" s="360"/>
      <c r="I59" s="317"/>
      <c r="J59" s="318"/>
      <c r="K59" s="203"/>
      <c r="L59" s="211" t="s">
        <v>183</v>
      </c>
      <c r="M59" s="212"/>
      <c r="N59" s="203"/>
      <c r="O59" s="211" t="s">
        <v>183</v>
      </c>
      <c r="P59" s="212"/>
      <c r="Q59" s="203"/>
      <c r="R59" s="211" t="s">
        <v>183</v>
      </c>
      <c r="S59" s="212"/>
      <c r="T59" s="203"/>
      <c r="U59" s="211" t="s">
        <v>183</v>
      </c>
      <c r="V59" s="212"/>
      <c r="W59" s="91"/>
      <c r="X59" s="91"/>
      <c r="Y59" s="91"/>
      <c r="Z59" s="91"/>
      <c r="AA59" s="91"/>
      <c r="AB59" s="91"/>
      <c r="AC59" s="163"/>
      <c r="AD59" s="163"/>
      <c r="AE59" s="163"/>
      <c r="AF59" s="163"/>
      <c r="AG59" s="163"/>
      <c r="AH59" s="163"/>
    </row>
    <row r="60" spans="1:37" ht="23.25" customHeight="1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91"/>
      <c r="X60" s="91"/>
      <c r="Y60" s="91"/>
      <c r="Z60" s="91"/>
      <c r="AA60" s="91"/>
      <c r="AB60" s="91"/>
      <c r="AC60" s="163"/>
      <c r="AD60" s="163"/>
      <c r="AE60" s="163"/>
      <c r="AF60" s="163"/>
      <c r="AG60" s="163"/>
      <c r="AH60" s="163"/>
    </row>
    <row r="62" spans="1:37" ht="40.5" customHeight="1" x14ac:dyDescent="0.2">
      <c r="A62" s="361" t="s">
        <v>287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140"/>
      <c r="X62" s="140"/>
      <c r="Y62" s="140"/>
      <c r="Z62" s="140"/>
      <c r="AA62" s="140"/>
      <c r="AB62" s="140"/>
      <c r="AC62" s="132"/>
      <c r="AD62" s="135"/>
      <c r="AE62" s="132"/>
      <c r="AF62" s="132"/>
      <c r="AG62" s="132"/>
      <c r="AH62" s="132"/>
      <c r="AI62" s="132"/>
    </row>
    <row r="63" spans="1:37" ht="23.25" customHeight="1" x14ac:dyDescent="0.2">
      <c r="A63" s="91"/>
      <c r="B63" s="161" t="s">
        <v>269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2"/>
      <c r="Q63" s="91"/>
      <c r="R63" s="91"/>
      <c r="S63" s="91"/>
      <c r="T63" s="91"/>
      <c r="U63" s="91"/>
      <c r="V63" s="91"/>
      <c r="W63" s="92"/>
      <c r="X63" s="91"/>
      <c r="Y63" s="91"/>
      <c r="Z63" s="91"/>
      <c r="AA63" s="91"/>
      <c r="AB63" s="91"/>
      <c r="AC63" s="163"/>
      <c r="AD63" s="163"/>
      <c r="AE63" s="163"/>
      <c r="AF63" s="163"/>
      <c r="AG63" s="163"/>
      <c r="AH63" s="163"/>
      <c r="AI63" s="163"/>
      <c r="AJ63" s="163"/>
      <c r="AK63" s="163"/>
    </row>
    <row r="64" spans="1:37" ht="23.25" customHeight="1" x14ac:dyDescent="0.2">
      <c r="A64" s="244"/>
      <c r="B64" s="324" t="s">
        <v>190</v>
      </c>
      <c r="C64" s="325"/>
      <c r="D64" s="325"/>
      <c r="E64" s="325"/>
      <c r="F64" s="325"/>
      <c r="G64" s="325"/>
      <c r="H64" s="326"/>
      <c r="I64" s="246"/>
      <c r="J64" s="247"/>
      <c r="K64" s="348">
        <f>K51</f>
        <v>43876</v>
      </c>
      <c r="L64" s="349"/>
      <c r="M64" s="349"/>
      <c r="N64" s="350">
        <f>N51</f>
        <v>43877</v>
      </c>
      <c r="O64" s="351"/>
      <c r="P64" s="352"/>
      <c r="Q64" s="348">
        <f>Q51</f>
        <v>43883</v>
      </c>
      <c r="R64" s="349"/>
      <c r="S64" s="349"/>
      <c r="T64" s="350">
        <f>T51</f>
        <v>43884</v>
      </c>
      <c r="U64" s="351"/>
      <c r="V64" s="352"/>
      <c r="W64" s="158"/>
      <c r="X64" s="158"/>
      <c r="Y64" s="158"/>
      <c r="Z64" s="158"/>
      <c r="AA64" s="158"/>
      <c r="AB64" s="158"/>
      <c r="AC64" s="136"/>
      <c r="AD64" s="136"/>
      <c r="AE64" s="136"/>
      <c r="AF64" s="136"/>
      <c r="AG64" s="136"/>
      <c r="AH64" s="136"/>
      <c r="AI64" s="136"/>
      <c r="AJ64" s="136"/>
      <c r="AK64" s="163" t="s">
        <v>77</v>
      </c>
    </row>
    <row r="65" spans="1:37" ht="23.25" customHeight="1" x14ac:dyDescent="0.2">
      <c r="A65" s="245" t="s">
        <v>165</v>
      </c>
      <c r="B65" s="353"/>
      <c r="C65" s="354"/>
      <c r="D65" s="354"/>
      <c r="E65" s="354"/>
      <c r="F65" s="354"/>
      <c r="G65" s="354"/>
      <c r="H65" s="355"/>
      <c r="I65" s="246"/>
      <c r="J65" s="247"/>
      <c r="K65" s="356" t="s">
        <v>77</v>
      </c>
      <c r="L65" s="357"/>
      <c r="M65" s="357"/>
      <c r="N65" s="356" t="s">
        <v>77</v>
      </c>
      <c r="O65" s="357"/>
      <c r="P65" s="357"/>
      <c r="Q65" s="356" t="s">
        <v>77</v>
      </c>
      <c r="R65" s="357"/>
      <c r="S65" s="357"/>
      <c r="T65" s="356" t="s">
        <v>77</v>
      </c>
      <c r="U65" s="357"/>
      <c r="V65" s="362"/>
      <c r="W65" s="159"/>
      <c r="X65" s="159"/>
      <c r="Y65" s="159"/>
      <c r="Z65" s="159"/>
      <c r="AA65" s="159"/>
      <c r="AB65" s="159"/>
      <c r="AC65" s="137"/>
      <c r="AD65" s="137"/>
      <c r="AE65" s="137"/>
      <c r="AF65" s="137"/>
      <c r="AG65" s="137"/>
      <c r="AH65" s="137"/>
      <c r="AI65" s="137"/>
      <c r="AJ65" s="163"/>
      <c r="AK65" s="163" t="s">
        <v>78</v>
      </c>
    </row>
    <row r="66" spans="1:37" ht="23.25" customHeight="1" x14ac:dyDescent="0.2">
      <c r="A66" s="245" t="s">
        <v>166</v>
      </c>
      <c r="B66" s="353"/>
      <c r="C66" s="354"/>
      <c r="D66" s="354"/>
      <c r="E66" s="354"/>
      <c r="F66" s="354"/>
      <c r="G66" s="354"/>
      <c r="H66" s="355"/>
      <c r="I66" s="246"/>
      <c r="J66" s="247"/>
      <c r="K66" s="356" t="s">
        <v>77</v>
      </c>
      <c r="L66" s="357"/>
      <c r="M66" s="357"/>
      <c r="N66" s="356" t="s">
        <v>77</v>
      </c>
      <c r="O66" s="357"/>
      <c r="P66" s="357"/>
      <c r="Q66" s="356" t="s">
        <v>77</v>
      </c>
      <c r="R66" s="357"/>
      <c r="S66" s="357"/>
      <c r="T66" s="356" t="s">
        <v>77</v>
      </c>
      <c r="U66" s="357"/>
      <c r="V66" s="362"/>
      <c r="W66" s="159"/>
      <c r="X66" s="159"/>
      <c r="Y66" s="159"/>
      <c r="Z66" s="159"/>
      <c r="AA66" s="159"/>
      <c r="AB66" s="159"/>
      <c r="AJ66" s="163"/>
      <c r="AK66" s="163" t="s">
        <v>79</v>
      </c>
    </row>
    <row r="67" spans="1:37" ht="23.25" customHeight="1" x14ac:dyDescent="0.2">
      <c r="A67" s="245" t="s">
        <v>167</v>
      </c>
      <c r="B67" s="353"/>
      <c r="C67" s="354"/>
      <c r="D67" s="354"/>
      <c r="E67" s="354"/>
      <c r="F67" s="354"/>
      <c r="G67" s="354"/>
      <c r="H67" s="355"/>
      <c r="I67" s="246"/>
      <c r="J67" s="247"/>
      <c r="K67" s="356" t="s">
        <v>77</v>
      </c>
      <c r="L67" s="357"/>
      <c r="M67" s="357"/>
      <c r="N67" s="356" t="s">
        <v>77</v>
      </c>
      <c r="O67" s="357"/>
      <c r="P67" s="357"/>
      <c r="Q67" s="356" t="s">
        <v>80</v>
      </c>
      <c r="R67" s="357"/>
      <c r="S67" s="357"/>
      <c r="T67" s="356" t="s">
        <v>77</v>
      </c>
      <c r="U67" s="357"/>
      <c r="V67" s="362"/>
      <c r="W67" s="159"/>
      <c r="X67" s="159"/>
      <c r="Y67" s="159"/>
      <c r="Z67" s="159"/>
      <c r="AA67" s="159"/>
      <c r="AB67" s="159"/>
      <c r="AJ67" s="163"/>
      <c r="AK67" s="163" t="s">
        <v>80</v>
      </c>
    </row>
    <row r="68" spans="1:37" ht="23.25" customHeight="1" x14ac:dyDescent="0.2">
      <c r="A68" s="241" t="s">
        <v>168</v>
      </c>
      <c r="B68" s="366"/>
      <c r="C68" s="367"/>
      <c r="D68" s="367"/>
      <c r="E68" s="367"/>
      <c r="F68" s="367"/>
      <c r="G68" s="367"/>
      <c r="H68" s="368"/>
      <c r="I68" s="246"/>
      <c r="J68" s="247"/>
      <c r="K68" s="356" t="s">
        <v>77</v>
      </c>
      <c r="L68" s="357"/>
      <c r="M68" s="357"/>
      <c r="N68" s="356" t="s">
        <v>77</v>
      </c>
      <c r="O68" s="357"/>
      <c r="P68" s="357"/>
      <c r="Q68" s="356" t="s">
        <v>77</v>
      </c>
      <c r="R68" s="357"/>
      <c r="S68" s="357"/>
      <c r="T68" s="356" t="s">
        <v>77</v>
      </c>
      <c r="U68" s="357"/>
      <c r="V68" s="362"/>
      <c r="W68" s="159"/>
      <c r="X68" s="159"/>
      <c r="Y68" s="159"/>
      <c r="Z68" s="159"/>
      <c r="AA68" s="159"/>
      <c r="AB68" s="159"/>
    </row>
    <row r="69" spans="1:37" ht="23.25" customHeight="1" x14ac:dyDescent="0.2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</row>
    <row r="70" spans="1:37" ht="23.25" customHeight="1" x14ac:dyDescent="0.3">
      <c r="A70" s="141"/>
      <c r="B70" s="164" t="s">
        <v>193</v>
      </c>
      <c r="C70" s="164"/>
      <c r="D70" s="164"/>
      <c r="E70" s="164"/>
      <c r="F70" s="164"/>
      <c r="G70" s="164"/>
      <c r="H70" s="164"/>
      <c r="I70" s="164"/>
      <c r="J70" s="164"/>
    </row>
    <row r="71" spans="1:37" ht="23.25" customHeight="1" x14ac:dyDescent="0.2">
      <c r="A71" s="165" t="s">
        <v>191</v>
      </c>
      <c r="B71" s="166"/>
      <c r="C71" s="166"/>
      <c r="D71" s="363"/>
      <c r="E71" s="364"/>
      <c r="F71" s="364"/>
      <c r="G71" s="364"/>
      <c r="H71" s="364"/>
      <c r="I71" s="364"/>
      <c r="J71" s="364"/>
      <c r="K71" s="365"/>
    </row>
    <row r="72" spans="1:37" ht="23.25" customHeight="1" x14ac:dyDescent="0.2">
      <c r="A72" s="167" t="s">
        <v>192</v>
      </c>
      <c r="B72" s="166"/>
      <c r="C72" s="166"/>
      <c r="D72" s="343"/>
      <c r="E72" s="344"/>
      <c r="F72" s="344"/>
      <c r="G72" s="345"/>
      <c r="H72" s="166" t="s">
        <v>267</v>
      </c>
      <c r="I72" s="141"/>
      <c r="J72" s="141"/>
      <c r="K72" s="141"/>
      <c r="L72" s="346" t="str">
        <f>IF(D72="","",D72*300)</f>
        <v/>
      </c>
      <c r="M72" s="347"/>
      <c r="N72" s="347"/>
      <c r="O72" s="347"/>
      <c r="P72" s="168" t="s">
        <v>115</v>
      </c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</row>
    <row r="73" spans="1:37" ht="23.25" customHeight="1" x14ac:dyDescent="0.2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</row>
    <row r="75" spans="1:37" ht="23.25" customHeight="1" x14ac:dyDescent="0.25">
      <c r="B75" s="278" t="s">
        <v>201</v>
      </c>
    </row>
    <row r="76" spans="1:37" ht="23.25" customHeight="1" x14ac:dyDescent="0.25">
      <c r="B76" s="278" t="s">
        <v>268</v>
      </c>
    </row>
  </sheetData>
  <mergeCells count="222">
    <mergeCell ref="N26:P26"/>
    <mergeCell ref="B42:H42"/>
    <mergeCell ref="B43:H43"/>
    <mergeCell ref="Q34:T34"/>
    <mergeCell ref="U28:Z28"/>
    <mergeCell ref="U29:Z29"/>
    <mergeCell ref="U30:Z30"/>
    <mergeCell ref="U27:Z27"/>
    <mergeCell ref="A46:C46"/>
    <mergeCell ref="Q43:T43"/>
    <mergeCell ref="U43:Z43"/>
    <mergeCell ref="Q42:T42"/>
    <mergeCell ref="U42:Z42"/>
    <mergeCell ref="K36:M36"/>
    <mergeCell ref="N36:P36"/>
    <mergeCell ref="Q36:T36"/>
    <mergeCell ref="K40:M40"/>
    <mergeCell ref="N40:P40"/>
    <mergeCell ref="N43:P43"/>
    <mergeCell ref="U41:Z41"/>
    <mergeCell ref="K30:M30"/>
    <mergeCell ref="N30:P30"/>
    <mergeCell ref="Q30:T30"/>
    <mergeCell ref="N33:P33"/>
    <mergeCell ref="B31:H31"/>
    <mergeCell ref="B30:H30"/>
    <mergeCell ref="B27:H27"/>
    <mergeCell ref="I27:J27"/>
    <mergeCell ref="I26:J26"/>
    <mergeCell ref="B36:H36"/>
    <mergeCell ref="I36:J36"/>
    <mergeCell ref="B38:H38"/>
    <mergeCell ref="I38:J38"/>
    <mergeCell ref="I30:J30"/>
    <mergeCell ref="B26:H26"/>
    <mergeCell ref="B35:H35"/>
    <mergeCell ref="I35:J35"/>
    <mergeCell ref="I37:J37"/>
    <mergeCell ref="B11:C11"/>
    <mergeCell ref="B12:C12"/>
    <mergeCell ref="B13:C13"/>
    <mergeCell ref="B21:H21"/>
    <mergeCell ref="B22:H22"/>
    <mergeCell ref="B23:H23"/>
    <mergeCell ref="B24:H24"/>
    <mergeCell ref="B16:H16"/>
    <mergeCell ref="B17:H17"/>
    <mergeCell ref="B18:H18"/>
    <mergeCell ref="K31:M31"/>
    <mergeCell ref="N31:P31"/>
    <mergeCell ref="K27:M27"/>
    <mergeCell ref="N27:P27"/>
    <mergeCell ref="I32:J32"/>
    <mergeCell ref="K32:M32"/>
    <mergeCell ref="T64:V64"/>
    <mergeCell ref="K65:M65"/>
    <mergeCell ref="N65:P65"/>
    <mergeCell ref="Q65:S65"/>
    <mergeCell ref="T65:V65"/>
    <mergeCell ref="Q52:S52"/>
    <mergeCell ref="Q54:S54"/>
    <mergeCell ref="Q56:S56"/>
    <mergeCell ref="Q58:S58"/>
    <mergeCell ref="Q64:S64"/>
    <mergeCell ref="Q51:S51"/>
    <mergeCell ref="T51:V51"/>
    <mergeCell ref="T52:V52"/>
    <mergeCell ref="T54:V54"/>
    <mergeCell ref="T56:V56"/>
    <mergeCell ref="T58:V58"/>
    <mergeCell ref="K51:M51"/>
    <mergeCell ref="K52:M52"/>
    <mergeCell ref="AB3:AN3"/>
    <mergeCell ref="I21:L21"/>
    <mergeCell ref="I22:L22"/>
    <mergeCell ref="I23:L23"/>
    <mergeCell ref="I24:L24"/>
    <mergeCell ref="M20:N20"/>
    <mergeCell ref="M22:N22"/>
    <mergeCell ref="M23:N23"/>
    <mergeCell ref="I20:L20"/>
    <mergeCell ref="D9:M9"/>
    <mergeCell ref="D10:M10"/>
    <mergeCell ref="D11:M11"/>
    <mergeCell ref="D12:M12"/>
    <mergeCell ref="D13:M13"/>
    <mergeCell ref="D14:M14"/>
    <mergeCell ref="D7:M7"/>
    <mergeCell ref="AB4:AN4"/>
    <mergeCell ref="D8:M8"/>
    <mergeCell ref="AB10:AN11"/>
    <mergeCell ref="A47:C47"/>
    <mergeCell ref="D46:J46"/>
    <mergeCell ref="D47:J47"/>
    <mergeCell ref="B39:H39"/>
    <mergeCell ref="N42:P42"/>
    <mergeCell ref="B51:H51"/>
    <mergeCell ref="O47:Z47"/>
    <mergeCell ref="A58:A59"/>
    <mergeCell ref="A52:A53"/>
    <mergeCell ref="A56:A57"/>
    <mergeCell ref="B56:H57"/>
    <mergeCell ref="B54:H55"/>
    <mergeCell ref="K54:M54"/>
    <mergeCell ref="K56:M56"/>
    <mergeCell ref="K58:M58"/>
    <mergeCell ref="N51:P51"/>
    <mergeCell ref="N52:P52"/>
    <mergeCell ref="N54:P54"/>
    <mergeCell ref="N56:P56"/>
    <mergeCell ref="N58:P58"/>
    <mergeCell ref="A49:V49"/>
    <mergeCell ref="B41:H41"/>
    <mergeCell ref="I41:J41"/>
    <mergeCell ref="Q41:T41"/>
    <mergeCell ref="Q40:T40"/>
    <mergeCell ref="Q39:T39"/>
    <mergeCell ref="K38:M38"/>
    <mergeCell ref="N38:P38"/>
    <mergeCell ref="Q38:T38"/>
    <mergeCell ref="K37:M37"/>
    <mergeCell ref="K41:M41"/>
    <mergeCell ref="N41:P41"/>
    <mergeCell ref="I39:J39"/>
    <mergeCell ref="K39:M39"/>
    <mergeCell ref="N39:P39"/>
    <mergeCell ref="B68:H68"/>
    <mergeCell ref="I51:J51"/>
    <mergeCell ref="K47:N47"/>
    <mergeCell ref="A54:A55"/>
    <mergeCell ref="B52:H53"/>
    <mergeCell ref="I52:J53"/>
    <mergeCell ref="A1:P1"/>
    <mergeCell ref="B28:H28"/>
    <mergeCell ref="I28:J28"/>
    <mergeCell ref="K28:M28"/>
    <mergeCell ref="N28:P28"/>
    <mergeCell ref="M21:N21"/>
    <mergeCell ref="O22:R22"/>
    <mergeCell ref="O23:R23"/>
    <mergeCell ref="O24:R24"/>
    <mergeCell ref="M24:N24"/>
    <mergeCell ref="O20:R20"/>
    <mergeCell ref="O21:R21"/>
    <mergeCell ref="B29:H29"/>
    <mergeCell ref="I29:J29"/>
    <mergeCell ref="K29:M29"/>
    <mergeCell ref="N29:P29"/>
    <mergeCell ref="A5:T5"/>
    <mergeCell ref="K35:M35"/>
    <mergeCell ref="D72:G72"/>
    <mergeCell ref="L72:O72"/>
    <mergeCell ref="K64:M64"/>
    <mergeCell ref="N64:P64"/>
    <mergeCell ref="B65:H65"/>
    <mergeCell ref="B64:H64"/>
    <mergeCell ref="K66:M66"/>
    <mergeCell ref="N66:P66"/>
    <mergeCell ref="B58:H59"/>
    <mergeCell ref="I58:J59"/>
    <mergeCell ref="A62:V62"/>
    <mergeCell ref="Q66:S66"/>
    <mergeCell ref="T66:V66"/>
    <mergeCell ref="D71:K71"/>
    <mergeCell ref="K67:M67"/>
    <mergeCell ref="N67:P67"/>
    <mergeCell ref="Q67:S67"/>
    <mergeCell ref="T67:V67"/>
    <mergeCell ref="K68:M68"/>
    <mergeCell ref="N68:P68"/>
    <mergeCell ref="Q68:S68"/>
    <mergeCell ref="T68:V68"/>
    <mergeCell ref="B66:H66"/>
    <mergeCell ref="B67:H67"/>
    <mergeCell ref="AU26:AW26"/>
    <mergeCell ref="U26:Z26"/>
    <mergeCell ref="K46:N46"/>
    <mergeCell ref="O46:Z46"/>
    <mergeCell ref="U36:Z36"/>
    <mergeCell ref="B32:H32"/>
    <mergeCell ref="U31:Z31"/>
    <mergeCell ref="U32:Z32"/>
    <mergeCell ref="U33:Z33"/>
    <mergeCell ref="U34:Z34"/>
    <mergeCell ref="U35:Z35"/>
    <mergeCell ref="U37:Z37"/>
    <mergeCell ref="U38:Z38"/>
    <mergeCell ref="U39:Z39"/>
    <mergeCell ref="B40:H40"/>
    <mergeCell ref="I40:J40"/>
    <mergeCell ref="U40:Z40"/>
    <mergeCell ref="K34:M34"/>
    <mergeCell ref="Q29:T29"/>
    <mergeCell ref="Q27:T27"/>
    <mergeCell ref="Q28:T28"/>
    <mergeCell ref="Q33:T33"/>
    <mergeCell ref="Q26:T26"/>
    <mergeCell ref="Q32:T32"/>
    <mergeCell ref="Q31:T31"/>
    <mergeCell ref="I54:J55"/>
    <mergeCell ref="I56:J57"/>
    <mergeCell ref="A9:C9"/>
    <mergeCell ref="A7:C7"/>
    <mergeCell ref="A8:C8"/>
    <mergeCell ref="N37:P37"/>
    <mergeCell ref="B33:H33"/>
    <mergeCell ref="I33:J33"/>
    <mergeCell ref="K33:M33"/>
    <mergeCell ref="A20:H20"/>
    <mergeCell ref="A10:A14"/>
    <mergeCell ref="B14:C14"/>
    <mergeCell ref="B10:C10"/>
    <mergeCell ref="N32:P32"/>
    <mergeCell ref="B34:H34"/>
    <mergeCell ref="I34:J34"/>
    <mergeCell ref="N34:P34"/>
    <mergeCell ref="K26:M26"/>
    <mergeCell ref="I31:J31"/>
    <mergeCell ref="N35:P35"/>
    <mergeCell ref="Q35:T35"/>
    <mergeCell ref="Q37:T37"/>
    <mergeCell ref="B37:H37"/>
  </mergeCells>
  <phoneticPr fontId="1"/>
  <dataValidations count="7">
    <dataValidation type="list" allowBlank="1" showInputMessage="1" showErrorMessage="1" sqref="M21:N24" xr:uid="{00000000-0002-0000-0000-000001000000}">
      <formula1>$AJ$19:$AJ$24</formula1>
    </dataValidation>
    <dataValidation type="list" allowBlank="1" showInputMessage="1" showErrorMessage="1" sqref="K47:N47" xr:uid="{00000000-0002-0000-0000-000005000000}">
      <formula1>$AJ$45:$AO$45</formula1>
    </dataValidation>
    <dataValidation type="list" allowBlank="1" showInputMessage="1" showErrorMessage="1" sqref="I52:J59" xr:uid="{00000000-0002-0000-0000-000006000000}">
      <formula1>$AJ$51:$AJ$57</formula1>
    </dataValidation>
    <dataValidation type="list" allowBlank="1" showInputMessage="1" showErrorMessage="1" sqref="K52 K58 K54 K56 N56 N52 N58 N54 Q52 T52 Q54 T54 Q56 T56 Q58 T58 K65:K68 N65:N68 Q65:Q68 T65:T68" xr:uid="{00000000-0002-0000-0000-000007000000}">
      <formula1>$AK$51:$AK$56</formula1>
    </dataValidation>
    <dataValidation type="list" allowBlank="1" showInputMessage="1" showErrorMessage="1" sqref="B17" xr:uid="{00000000-0002-0000-0000-000002000000}">
      <formula1>$AL$5:$AL$8</formula1>
    </dataValidation>
    <dataValidation type="list" allowBlank="1" showInputMessage="1" showErrorMessage="1" sqref="A47" xr:uid="{00000000-0002-0000-0000-000004000000}">
      <formula1>$AK$44:$AN$44</formula1>
    </dataValidation>
    <dataValidation type="list" allowBlank="1" showInputMessage="1" showErrorMessage="1" sqref="D8" xr:uid="{00000000-0002-0000-0000-000003000000}">
      <formula1>$AK$5:$AK$16</formula1>
    </dataValidation>
  </dataValidations>
  <pageMargins left="0.31496062992125984" right="0.19685039370078741" top="0.19685039370078741" bottom="0.19685039370078741" header="0.23622047244094491" footer="0.31496062992125984"/>
  <pageSetup paperSize="9" scale="65" orientation="portrait" horizontalDpi="4294967293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00FF"/>
    <pageSetUpPr autoPageBreaks="0" fitToPage="1"/>
  </sheetPr>
  <dimension ref="B1:AB62"/>
  <sheetViews>
    <sheetView showZeros="0" topLeftCell="A34" zoomScale="85" zoomScaleNormal="85" workbookViewId="0">
      <selection activeCell="B36" sqref="B36:Q43"/>
    </sheetView>
  </sheetViews>
  <sheetFormatPr defaultColWidth="9" defaultRowHeight="14.4" x14ac:dyDescent="0.2"/>
  <cols>
    <col min="1" max="1" width="1.19921875" style="48" customWidth="1"/>
    <col min="2" max="2" width="7.09765625" style="48" customWidth="1"/>
    <col min="3" max="7" width="4.09765625" style="48" customWidth="1"/>
    <col min="8" max="9" width="5.59765625" style="48" customWidth="1"/>
    <col min="10" max="10" width="5.5" style="48" customWidth="1"/>
    <col min="11" max="11" width="6.59765625" style="48" customWidth="1"/>
    <col min="12" max="12" width="9.09765625" style="48" customWidth="1"/>
    <col min="13" max="13" width="22.69921875" style="48" customWidth="1"/>
    <col min="14" max="14" width="1.69921875" style="48" customWidth="1"/>
    <col min="15" max="15" width="12.8984375" style="48" customWidth="1"/>
    <col min="16" max="16" width="6.8984375" style="48" customWidth="1"/>
    <col min="17" max="17" width="11.19921875" style="48" customWidth="1"/>
    <col min="18" max="18" width="7.09765625" style="48" customWidth="1"/>
    <col min="19" max="16384" width="9" style="48"/>
  </cols>
  <sheetData>
    <row r="1" spans="2:28" ht="51.75" customHeight="1" x14ac:dyDescent="0.2">
      <c r="B1" s="482" t="str">
        <f>入力sheet!A5</f>
        <v>第２２回福島県Ｕ１２バスケットボール新人大会県中地区予選会
第１６回郡山西ライオンズクラブ杯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</row>
    <row r="2" spans="2:28" ht="15" customHeight="1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148"/>
      <c r="O2" s="87"/>
      <c r="P2" s="87"/>
      <c r="Q2" s="146" t="s">
        <v>114</v>
      </c>
    </row>
    <row r="3" spans="2:28" ht="34.5" customHeight="1" x14ac:dyDescent="0.2">
      <c r="B3" s="484" t="s">
        <v>198</v>
      </c>
      <c r="C3" s="485"/>
      <c r="D3" s="485"/>
      <c r="E3" s="494" t="str">
        <f>IF(入力sheet!D7="","",入力sheet!D7)</f>
        <v/>
      </c>
      <c r="F3" s="495"/>
      <c r="G3" s="495"/>
      <c r="H3" s="495"/>
      <c r="I3" s="495"/>
      <c r="J3" s="495"/>
      <c r="K3" s="495"/>
      <c r="L3" s="495"/>
      <c r="M3" s="496"/>
      <c r="N3" s="499" t="s">
        <v>31</v>
      </c>
      <c r="O3" s="500"/>
      <c r="P3" s="492" t="str">
        <f>IF(入力sheet!D8="","",入力sheet!D8)</f>
        <v/>
      </c>
      <c r="Q3" s="493"/>
    </row>
    <row r="4" spans="2:28" ht="29.25" customHeight="1" x14ac:dyDescent="0.2">
      <c r="B4" s="497" t="s">
        <v>199</v>
      </c>
      <c r="C4" s="498"/>
      <c r="D4" s="498"/>
      <c r="E4" s="494" t="str">
        <f>IF(入力sheet!D9="","",入力sheet!D9)</f>
        <v/>
      </c>
      <c r="F4" s="495"/>
      <c r="G4" s="495"/>
      <c r="H4" s="495"/>
      <c r="I4" s="495"/>
      <c r="J4" s="496"/>
      <c r="K4" s="87"/>
      <c r="L4" s="87"/>
      <c r="M4" s="87"/>
      <c r="N4" s="87"/>
      <c r="O4" s="87"/>
      <c r="P4" s="87"/>
      <c r="Q4" s="151"/>
      <c r="AA4" s="70" t="s">
        <v>40</v>
      </c>
      <c r="AB4" s="79" t="s">
        <v>32</v>
      </c>
    </row>
    <row r="5" spans="2:28" ht="22.5" customHeight="1" x14ac:dyDescent="0.2">
      <c r="B5" s="503" t="s">
        <v>16</v>
      </c>
      <c r="C5" s="488" t="s">
        <v>44</v>
      </c>
      <c r="D5" s="489"/>
      <c r="E5" s="511" t="str">
        <f>IF(入力sheet!D10="","",入力sheet!D10)</f>
        <v/>
      </c>
      <c r="F5" s="512"/>
      <c r="G5" s="512"/>
      <c r="H5" s="512"/>
      <c r="I5" s="490" t="s">
        <v>45</v>
      </c>
      <c r="J5" s="491"/>
      <c r="K5" s="513" t="str">
        <f>IF(入力sheet!D11="","",入力sheet!D11)</f>
        <v/>
      </c>
      <c r="L5" s="514"/>
      <c r="M5" s="515"/>
      <c r="N5" s="486" t="s">
        <v>14</v>
      </c>
      <c r="O5" s="487"/>
      <c r="P5" s="501" t="str">
        <f>IF(入力sheet!D12="","",入力sheet!D12)</f>
        <v/>
      </c>
      <c r="Q5" s="502"/>
      <c r="AA5" s="70" t="s">
        <v>41</v>
      </c>
      <c r="AB5" s="79" t="s">
        <v>33</v>
      </c>
    </row>
    <row r="6" spans="2:28" ht="26.25" customHeight="1" x14ac:dyDescent="0.2">
      <c r="B6" s="504"/>
      <c r="C6" s="538" t="s">
        <v>43</v>
      </c>
      <c r="D6" s="539"/>
      <c r="E6" s="511" t="str">
        <f>IF(入力sheet!D13="","",入力sheet!D13)</f>
        <v/>
      </c>
      <c r="F6" s="512"/>
      <c r="G6" s="512"/>
      <c r="H6" s="512"/>
      <c r="I6" s="509" t="s">
        <v>197</v>
      </c>
      <c r="J6" s="510"/>
      <c r="K6" s="505" t="str">
        <f>IF(入力sheet!D14="","",入力sheet!D14)</f>
        <v/>
      </c>
      <c r="L6" s="506"/>
      <c r="M6" s="506"/>
      <c r="N6" s="507"/>
      <c r="O6" s="507"/>
      <c r="P6" s="507"/>
      <c r="Q6" s="508"/>
      <c r="AA6" s="70" t="s">
        <v>42</v>
      </c>
    </row>
    <row r="7" spans="2:28" ht="18" customHeight="1" x14ac:dyDescent="0.2">
      <c r="B7" s="147"/>
      <c r="C7" s="147"/>
      <c r="D7" s="51"/>
      <c r="E7" s="51"/>
      <c r="F7" s="51"/>
      <c r="G7" s="51"/>
      <c r="H7" s="51"/>
      <c r="I7" s="51"/>
      <c r="J7" s="149"/>
      <c r="K7" s="150"/>
      <c r="L7" s="150"/>
      <c r="M7" s="150"/>
      <c r="N7" s="150"/>
      <c r="O7" s="150"/>
      <c r="P7" s="150"/>
      <c r="Q7" s="150"/>
    </row>
    <row r="8" spans="2:28" ht="52.5" customHeight="1" thickBot="1" x14ac:dyDescent="0.25">
      <c r="B8" s="428" t="s">
        <v>200</v>
      </c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AA8" s="78" t="s">
        <v>105</v>
      </c>
    </row>
    <row r="9" spans="2:28" ht="29.25" customHeight="1" thickTop="1" x14ac:dyDescent="0.2">
      <c r="B9" s="181" t="s">
        <v>18</v>
      </c>
      <c r="C9" s="446" t="s">
        <v>0</v>
      </c>
      <c r="D9" s="447"/>
      <c r="E9" s="434" t="str">
        <f>IF(E3="","",E3)</f>
        <v/>
      </c>
      <c r="F9" s="435"/>
      <c r="G9" s="435"/>
      <c r="H9" s="435"/>
      <c r="I9" s="435"/>
      <c r="J9" s="435"/>
      <c r="K9" s="435"/>
      <c r="L9" s="435"/>
      <c r="M9" s="436"/>
      <c r="N9" s="49"/>
      <c r="O9" s="542" t="s">
        <v>206</v>
      </c>
      <c r="P9" s="543"/>
      <c r="Q9" s="554" t="str">
        <f>IF(入力sheet!B16="","",入力sheet!B16)</f>
        <v/>
      </c>
      <c r="R9" s="555"/>
      <c r="T9" s="127" t="s">
        <v>121</v>
      </c>
      <c r="U9" s="126" t="s">
        <v>134</v>
      </c>
      <c r="AA9" s="78" t="s">
        <v>106</v>
      </c>
    </row>
    <row r="10" spans="2:28" ht="19.95" customHeight="1" x14ac:dyDescent="0.2">
      <c r="B10" s="437" t="s">
        <v>3</v>
      </c>
      <c r="C10" s="438"/>
      <c r="D10" s="429" t="str">
        <f>IF(入力sheet!B21="","",入力sheet!B21)</f>
        <v/>
      </c>
      <c r="E10" s="430"/>
      <c r="F10" s="430"/>
      <c r="G10" s="431"/>
      <c r="H10" s="445" t="s">
        <v>11</v>
      </c>
      <c r="I10" s="438"/>
      <c r="J10" s="429" t="str">
        <f>IF(入力sheet!B22="","",入力sheet!B22)</f>
        <v/>
      </c>
      <c r="K10" s="430"/>
      <c r="L10" s="430"/>
      <c r="M10" s="448"/>
      <c r="N10" s="49"/>
      <c r="O10" s="544" t="s">
        <v>209</v>
      </c>
      <c r="P10" s="545"/>
      <c r="Q10" s="554" t="str">
        <f>IF(入力sheet!B17="","",入力sheet!B17)</f>
        <v/>
      </c>
      <c r="R10" s="555"/>
      <c r="AA10" s="78" t="s">
        <v>107</v>
      </c>
    </row>
    <row r="11" spans="2:28" ht="19.95" customHeight="1" x14ac:dyDescent="0.2">
      <c r="B11" s="437" t="s">
        <v>46</v>
      </c>
      <c r="C11" s="438"/>
      <c r="D11" s="429" t="str">
        <f>IF(入力sheet!B23="","",入力sheet!B23)</f>
        <v/>
      </c>
      <c r="E11" s="430"/>
      <c r="F11" s="430"/>
      <c r="G11" s="431"/>
      <c r="H11" s="445" t="s">
        <v>47</v>
      </c>
      <c r="I11" s="438"/>
      <c r="J11" s="429" t="str">
        <f>IF(入力sheet!B24="","",入力sheet!B24)</f>
        <v/>
      </c>
      <c r="K11" s="430"/>
      <c r="L11" s="430"/>
      <c r="M11" s="449"/>
      <c r="N11" s="49"/>
      <c r="O11" s="546" t="s">
        <v>210</v>
      </c>
      <c r="P11" s="547"/>
      <c r="Q11" s="556" t="str">
        <f>IF(P3="","",P3)</f>
        <v/>
      </c>
      <c r="R11" s="557"/>
      <c r="T11" s="127" t="s">
        <v>122</v>
      </c>
      <c r="U11" s="126" t="s">
        <v>135</v>
      </c>
      <c r="AA11" s="69"/>
    </row>
    <row r="12" spans="2:28" ht="19.95" customHeight="1" x14ac:dyDescent="0.2">
      <c r="B12" s="516"/>
      <c r="C12" s="439" t="s">
        <v>17</v>
      </c>
      <c r="D12" s="440"/>
      <c r="E12" s="440"/>
      <c r="F12" s="440"/>
      <c r="G12" s="441"/>
      <c r="H12" s="439" t="s">
        <v>19</v>
      </c>
      <c r="I12" s="441"/>
      <c r="J12" s="540" t="s">
        <v>4</v>
      </c>
      <c r="K12" s="450" t="s">
        <v>123</v>
      </c>
      <c r="L12" s="452" t="s">
        <v>5</v>
      </c>
      <c r="M12" s="432" t="s">
        <v>108</v>
      </c>
      <c r="N12" s="49"/>
      <c r="O12" s="544" t="s">
        <v>208</v>
      </c>
      <c r="P12" s="545"/>
      <c r="Q12" s="518" t="str">
        <f>IF(入力sheet!B18="","",入力sheet!B18)</f>
        <v/>
      </c>
      <c r="R12" s="519"/>
      <c r="AA12" s="69"/>
    </row>
    <row r="13" spans="2:28" ht="19.95" customHeight="1" x14ac:dyDescent="0.2">
      <c r="B13" s="517"/>
      <c r="C13" s="442"/>
      <c r="D13" s="443"/>
      <c r="E13" s="443"/>
      <c r="F13" s="443"/>
      <c r="G13" s="444"/>
      <c r="H13" s="442"/>
      <c r="I13" s="444"/>
      <c r="J13" s="541"/>
      <c r="K13" s="451"/>
      <c r="L13" s="453"/>
      <c r="M13" s="433"/>
      <c r="N13" s="49"/>
      <c r="AA13" s="69"/>
    </row>
    <row r="14" spans="2:28" ht="19.95" customHeight="1" x14ac:dyDescent="0.2">
      <c r="B14" s="182">
        <v>1</v>
      </c>
      <c r="C14" s="470" t="str">
        <f>IF(入力sheet!B27="","",入力sheet!B27)</f>
        <v/>
      </c>
      <c r="D14" s="471"/>
      <c r="E14" s="471"/>
      <c r="F14" s="471"/>
      <c r="G14" s="472"/>
      <c r="H14" s="417">
        <v>4</v>
      </c>
      <c r="I14" s="418"/>
      <c r="J14" s="64" t="str">
        <f>IF(入力sheet!K27="","",入力sheet!K27)</f>
        <v/>
      </c>
      <c r="K14" s="64" t="str">
        <f>IF(入力sheet!N27="","",入力sheet!N27)</f>
        <v/>
      </c>
      <c r="L14" s="64" t="str">
        <f>IF(入力sheet!Q27="","",入力sheet!Q27)</f>
        <v/>
      </c>
      <c r="M14" s="170" t="str">
        <f>IF(入力sheet!U27="","",入力sheet!U27)</f>
        <v/>
      </c>
      <c r="N14" s="49"/>
      <c r="AA14" s="69"/>
    </row>
    <row r="15" spans="2:28" ht="19.95" customHeight="1" x14ac:dyDescent="0.2">
      <c r="B15" s="182">
        <v>2</v>
      </c>
      <c r="C15" s="470" t="str">
        <f>IF(入力sheet!B28="","",入力sheet!B28)</f>
        <v/>
      </c>
      <c r="D15" s="471"/>
      <c r="E15" s="471"/>
      <c r="F15" s="471"/>
      <c r="G15" s="472"/>
      <c r="H15" s="417">
        <v>5</v>
      </c>
      <c r="I15" s="418">
        <v>5</v>
      </c>
      <c r="J15" s="64" t="str">
        <f>IF(入力sheet!K28="","",入力sheet!K28)</f>
        <v/>
      </c>
      <c r="K15" s="64" t="str">
        <f>IF(入力sheet!N28="","",入力sheet!N28)</f>
        <v/>
      </c>
      <c r="L15" s="64" t="str">
        <f>IF(入力sheet!Q28="","",入力sheet!Q28)</f>
        <v/>
      </c>
      <c r="M15" s="170" t="str">
        <f>IF(入力sheet!U28="","",入力sheet!U28)</f>
        <v/>
      </c>
      <c r="N15" s="49"/>
      <c r="R15" s="131"/>
      <c r="X15" s="69"/>
    </row>
    <row r="16" spans="2:28" ht="19.95" customHeight="1" x14ac:dyDescent="0.2">
      <c r="B16" s="182">
        <v>3</v>
      </c>
      <c r="C16" s="470" t="str">
        <f>IF(入力sheet!B29="","",入力sheet!B29)</f>
        <v/>
      </c>
      <c r="D16" s="471"/>
      <c r="E16" s="471"/>
      <c r="F16" s="471"/>
      <c r="G16" s="472"/>
      <c r="H16" s="417">
        <v>6</v>
      </c>
      <c r="I16" s="418">
        <v>6</v>
      </c>
      <c r="J16" s="64" t="str">
        <f>IF(入力sheet!K29="","",入力sheet!K29)</f>
        <v/>
      </c>
      <c r="K16" s="64" t="str">
        <f>IF(入力sheet!N29="","",入力sheet!N29)</f>
        <v/>
      </c>
      <c r="L16" s="64" t="str">
        <f>IF(入力sheet!Q29="","",入力sheet!Q29)</f>
        <v/>
      </c>
      <c r="M16" s="170" t="str">
        <f>IF(入力sheet!U29="","",入力sheet!U29)</f>
        <v/>
      </c>
      <c r="N16" s="49"/>
      <c r="O16" s="551" t="s">
        <v>127</v>
      </c>
      <c r="P16" s="552"/>
      <c r="Q16" s="552"/>
      <c r="R16" s="553"/>
      <c r="X16" s="69"/>
    </row>
    <row r="17" spans="2:27" ht="19.95" customHeight="1" x14ac:dyDescent="0.2">
      <c r="B17" s="182">
        <v>4</v>
      </c>
      <c r="C17" s="470" t="str">
        <f>IF(入力sheet!B30="","",入力sheet!B30)</f>
        <v/>
      </c>
      <c r="D17" s="471"/>
      <c r="E17" s="471"/>
      <c r="F17" s="471"/>
      <c r="G17" s="472"/>
      <c r="H17" s="417">
        <v>7</v>
      </c>
      <c r="I17" s="418">
        <v>7</v>
      </c>
      <c r="J17" s="64" t="str">
        <f>IF(入力sheet!K30="","",入力sheet!K30)</f>
        <v/>
      </c>
      <c r="K17" s="64" t="str">
        <f>IF(入力sheet!N30="","",入力sheet!N30)</f>
        <v/>
      </c>
      <c r="L17" s="64" t="str">
        <f>IF(入力sheet!Q30="","",入力sheet!Q30)</f>
        <v/>
      </c>
      <c r="M17" s="170" t="str">
        <f>IF(入力sheet!U30="","",入力sheet!U30)</f>
        <v/>
      </c>
      <c r="N17" s="49"/>
      <c r="O17" s="184" t="s">
        <v>207</v>
      </c>
      <c r="P17" s="548" t="s">
        <v>196</v>
      </c>
      <c r="Q17" s="549"/>
      <c r="R17" s="550"/>
      <c r="T17" s="127" t="s">
        <v>130</v>
      </c>
      <c r="U17" s="126" t="s">
        <v>119</v>
      </c>
      <c r="X17" s="69"/>
    </row>
    <row r="18" spans="2:27" ht="19.95" customHeight="1" x14ac:dyDescent="0.2">
      <c r="B18" s="182">
        <v>5</v>
      </c>
      <c r="C18" s="470" t="str">
        <f>IF(入力sheet!B31="","",入力sheet!B31)</f>
        <v/>
      </c>
      <c r="D18" s="471"/>
      <c r="E18" s="471"/>
      <c r="F18" s="471"/>
      <c r="G18" s="472"/>
      <c r="H18" s="417">
        <v>8</v>
      </c>
      <c r="I18" s="418">
        <v>8</v>
      </c>
      <c r="J18" s="64" t="str">
        <f>IF(入力sheet!K31="","",入力sheet!K31)</f>
        <v/>
      </c>
      <c r="K18" s="64" t="str">
        <f>IF(入力sheet!N31="","",入力sheet!N31)</f>
        <v/>
      </c>
      <c r="L18" s="64" t="str">
        <f>IF(入力sheet!Q31="","",入力sheet!Q31)</f>
        <v/>
      </c>
      <c r="M18" s="170" t="str">
        <f>IF(入力sheet!U31="","",入力sheet!U31)</f>
        <v/>
      </c>
      <c r="N18" s="49"/>
      <c r="O18" s="185" t="s">
        <v>75</v>
      </c>
      <c r="P18" s="186" t="s">
        <v>203</v>
      </c>
      <c r="Q18" s="520" t="s">
        <v>195</v>
      </c>
      <c r="R18" s="521"/>
      <c r="T18" s="127" t="s">
        <v>131</v>
      </c>
      <c r="U18" s="126" t="s">
        <v>120</v>
      </c>
    </row>
    <row r="19" spans="2:27" ht="19.95" customHeight="1" x14ac:dyDescent="0.2">
      <c r="B19" s="182">
        <v>6</v>
      </c>
      <c r="C19" s="470" t="str">
        <f>IF(入力sheet!B32="","",入力sheet!B32)</f>
        <v/>
      </c>
      <c r="D19" s="471"/>
      <c r="E19" s="471"/>
      <c r="F19" s="471"/>
      <c r="G19" s="472"/>
      <c r="H19" s="417">
        <v>9</v>
      </c>
      <c r="I19" s="418">
        <v>9</v>
      </c>
      <c r="J19" s="64" t="str">
        <f>IF(入力sheet!K32="","",入力sheet!K32)</f>
        <v/>
      </c>
      <c r="K19" s="64" t="str">
        <f>IF(入力sheet!N32="","",入力sheet!N32)</f>
        <v/>
      </c>
      <c r="L19" s="64" t="str">
        <f>IF(入力sheet!Q32="","",入力sheet!Q32)</f>
        <v/>
      </c>
      <c r="M19" s="170" t="str">
        <f>IF(入力sheet!U32="","",入力sheet!U32)</f>
        <v/>
      </c>
      <c r="N19" s="49"/>
      <c r="O19" s="187" t="str">
        <f>B10</f>
        <v>コーチ</v>
      </c>
      <c r="P19" s="425" t="str">
        <f>IF(入力sheet!I21="","",入力sheet!I21)</f>
        <v/>
      </c>
      <c r="Q19" s="426"/>
      <c r="R19" s="427"/>
    </row>
    <row r="20" spans="2:27" ht="19.95" customHeight="1" x14ac:dyDescent="0.2">
      <c r="B20" s="182">
        <v>7</v>
      </c>
      <c r="C20" s="470" t="str">
        <f>IF(入力sheet!B33="","",入力sheet!B33)</f>
        <v/>
      </c>
      <c r="D20" s="471"/>
      <c r="E20" s="471"/>
      <c r="F20" s="471"/>
      <c r="G20" s="472"/>
      <c r="H20" s="417">
        <v>10</v>
      </c>
      <c r="I20" s="418">
        <v>10</v>
      </c>
      <c r="J20" s="64" t="str">
        <f>IF(入力sheet!K33="","",入力sheet!K33)</f>
        <v/>
      </c>
      <c r="K20" s="64" t="str">
        <f>IF(入力sheet!N33="","",入力sheet!N33)</f>
        <v/>
      </c>
      <c r="L20" s="64" t="str">
        <f>IF(入力sheet!Q33="","",入力sheet!Q33)</f>
        <v/>
      </c>
      <c r="M20" s="170" t="str">
        <f>IF(入力sheet!U33="","",入力sheet!U33)</f>
        <v/>
      </c>
      <c r="N20" s="49"/>
      <c r="O20" s="144" t="str">
        <f>IF(D10="","",D10)</f>
        <v/>
      </c>
      <c r="P20" s="145" t="str">
        <f>IF(入力sheet!M21="","",入力sheet!M21)</f>
        <v/>
      </c>
      <c r="Q20" s="423" t="str">
        <f>IF(入力sheet!O21="","",入力sheet!O21)</f>
        <v/>
      </c>
      <c r="R20" s="424"/>
      <c r="T20" s="127" t="s">
        <v>136</v>
      </c>
      <c r="U20" s="128" t="s">
        <v>129</v>
      </c>
    </row>
    <row r="21" spans="2:27" ht="19.95" customHeight="1" x14ac:dyDescent="0.2">
      <c r="B21" s="182">
        <v>8</v>
      </c>
      <c r="C21" s="470" t="str">
        <f>IF(入力sheet!B34="","",入力sheet!B34)</f>
        <v/>
      </c>
      <c r="D21" s="471"/>
      <c r="E21" s="471"/>
      <c r="F21" s="471"/>
      <c r="G21" s="472"/>
      <c r="H21" s="417">
        <v>11</v>
      </c>
      <c r="I21" s="418">
        <v>11</v>
      </c>
      <c r="J21" s="64" t="str">
        <f>IF(入力sheet!K34="","",入力sheet!K34)</f>
        <v/>
      </c>
      <c r="K21" s="64" t="str">
        <f>IF(入力sheet!N34="","",入力sheet!N34)</f>
        <v/>
      </c>
      <c r="L21" s="64" t="str">
        <f>IF(入力sheet!Q34="","",入力sheet!Q34)</f>
        <v/>
      </c>
      <c r="M21" s="170" t="str">
        <f>IF(入力sheet!U34="","",入力sheet!U34)</f>
        <v/>
      </c>
      <c r="N21" s="49"/>
      <c r="O21" s="187" t="str">
        <f>H10</f>
        <v>Ａコーチ</v>
      </c>
      <c r="P21" s="425" t="str">
        <f>IF(入力sheet!I22="","",入力sheet!I22)</f>
        <v/>
      </c>
      <c r="Q21" s="426"/>
      <c r="R21" s="427"/>
      <c r="T21" s="127" t="s">
        <v>137</v>
      </c>
      <c r="U21" s="525" t="s">
        <v>128</v>
      </c>
      <c r="V21" s="525"/>
      <c r="W21" s="525"/>
      <c r="X21" s="525"/>
      <c r="Y21" s="525"/>
      <c r="Z21" s="525"/>
      <c r="AA21" s="525"/>
    </row>
    <row r="22" spans="2:27" ht="19.95" customHeight="1" x14ac:dyDescent="0.2">
      <c r="B22" s="182">
        <v>9</v>
      </c>
      <c r="C22" s="470" t="str">
        <f>IF(入力sheet!B35="","",入力sheet!B35)</f>
        <v/>
      </c>
      <c r="D22" s="471"/>
      <c r="E22" s="471"/>
      <c r="F22" s="471"/>
      <c r="G22" s="472"/>
      <c r="H22" s="417">
        <v>12</v>
      </c>
      <c r="I22" s="418">
        <v>12</v>
      </c>
      <c r="J22" s="64" t="str">
        <f>IF(入力sheet!K35="","",入力sheet!K35)</f>
        <v/>
      </c>
      <c r="K22" s="64" t="str">
        <f>IF(入力sheet!N35="","",入力sheet!N35)</f>
        <v/>
      </c>
      <c r="L22" s="64" t="str">
        <f>IF(入力sheet!Q35="","",入力sheet!Q35)</f>
        <v/>
      </c>
      <c r="M22" s="170" t="str">
        <f>IF(入力sheet!U35="","",入力sheet!U35)</f>
        <v/>
      </c>
      <c r="N22" s="49"/>
      <c r="O22" s="144" t="str">
        <f>IF(J10="","",J10)</f>
        <v/>
      </c>
      <c r="P22" s="145" t="str">
        <f>IF(入力sheet!M22="","",入力sheet!M22)</f>
        <v/>
      </c>
      <c r="Q22" s="423" t="str">
        <f>IF(入力sheet!O22="","",入力sheet!O22)</f>
        <v/>
      </c>
      <c r="R22" s="424"/>
      <c r="U22" s="525"/>
      <c r="V22" s="525"/>
      <c r="W22" s="525"/>
      <c r="X22" s="525"/>
      <c r="Y22" s="525"/>
      <c r="Z22" s="525"/>
      <c r="AA22" s="525"/>
    </row>
    <row r="23" spans="2:27" ht="19.95" customHeight="1" x14ac:dyDescent="0.2">
      <c r="B23" s="182">
        <v>10</v>
      </c>
      <c r="C23" s="470" t="str">
        <f>IF(入力sheet!B36="","",入力sheet!B36)</f>
        <v/>
      </c>
      <c r="D23" s="471"/>
      <c r="E23" s="471"/>
      <c r="F23" s="471"/>
      <c r="G23" s="472"/>
      <c r="H23" s="417">
        <v>13</v>
      </c>
      <c r="I23" s="418">
        <v>13</v>
      </c>
      <c r="J23" s="64" t="str">
        <f>IF(入力sheet!K36="","",入力sheet!K36)</f>
        <v/>
      </c>
      <c r="K23" s="64" t="str">
        <f>IF(入力sheet!N36="","",入力sheet!N36)</f>
        <v/>
      </c>
      <c r="L23" s="64" t="str">
        <f>IF(入力sheet!Q36="","",入力sheet!Q36)</f>
        <v/>
      </c>
      <c r="M23" s="170" t="str">
        <f>IF(入力sheet!U36="","",入力sheet!U36)</f>
        <v/>
      </c>
      <c r="N23" s="49"/>
      <c r="O23" s="187" t="str">
        <f>B11</f>
        <v>ﾏﾈｰｼﾞｬｰ</v>
      </c>
      <c r="P23" s="425" t="str">
        <f>IF(入力sheet!I23="","",入力sheet!I23)</f>
        <v/>
      </c>
      <c r="Q23" s="426"/>
      <c r="R23" s="427"/>
      <c r="V23" s="48" t="s">
        <v>103</v>
      </c>
    </row>
    <row r="24" spans="2:27" ht="19.95" customHeight="1" x14ac:dyDescent="0.2">
      <c r="B24" s="182">
        <v>11</v>
      </c>
      <c r="C24" s="470" t="str">
        <f>IF(入力sheet!B37="","",入力sheet!B37)</f>
        <v/>
      </c>
      <c r="D24" s="471"/>
      <c r="E24" s="471"/>
      <c r="F24" s="471"/>
      <c r="G24" s="472"/>
      <c r="H24" s="417">
        <v>14</v>
      </c>
      <c r="I24" s="418">
        <v>14</v>
      </c>
      <c r="J24" s="64" t="str">
        <f>IF(入力sheet!K37="","",入力sheet!K37)</f>
        <v/>
      </c>
      <c r="K24" s="64" t="str">
        <f>IF(入力sheet!N37="","",入力sheet!N37)</f>
        <v/>
      </c>
      <c r="L24" s="64" t="str">
        <f>IF(入力sheet!Q37="","",入力sheet!Q37)</f>
        <v/>
      </c>
      <c r="M24" s="170" t="str">
        <f>IF(入力sheet!U37="","",入力sheet!U37)</f>
        <v/>
      </c>
      <c r="N24" s="49"/>
      <c r="O24" s="144" t="str">
        <f>IF(D11="","",D11)</f>
        <v/>
      </c>
      <c r="P24" s="145" t="str">
        <f>IF(入力sheet!M23="","",入力sheet!M23)</f>
        <v/>
      </c>
      <c r="Q24" s="423" t="str">
        <f>IF(入力sheet!O23="","",入力sheet!O23)</f>
        <v/>
      </c>
      <c r="R24" s="424"/>
      <c r="V24" s="48" t="s">
        <v>102</v>
      </c>
    </row>
    <row r="25" spans="2:27" ht="19.95" customHeight="1" x14ac:dyDescent="0.2">
      <c r="B25" s="182">
        <v>12</v>
      </c>
      <c r="C25" s="470" t="str">
        <f>IF(入力sheet!B38="","",入力sheet!B38)</f>
        <v/>
      </c>
      <c r="D25" s="471"/>
      <c r="E25" s="471"/>
      <c r="F25" s="471"/>
      <c r="G25" s="472"/>
      <c r="H25" s="417">
        <v>15</v>
      </c>
      <c r="I25" s="418">
        <v>15</v>
      </c>
      <c r="J25" s="64" t="str">
        <f>IF(入力sheet!K38="","",入力sheet!K38)</f>
        <v/>
      </c>
      <c r="K25" s="64" t="str">
        <f>IF(入力sheet!N38="","",入力sheet!N38)</f>
        <v/>
      </c>
      <c r="L25" s="64" t="str">
        <f>IF(入力sheet!Q38="","",入力sheet!Q38)</f>
        <v/>
      </c>
      <c r="M25" s="170" t="str">
        <f>IF(入力sheet!U38="","",入力sheet!U38)</f>
        <v/>
      </c>
      <c r="N25" s="49"/>
      <c r="O25" s="187" t="str">
        <f>H11</f>
        <v>Ａﾏﾈｰｼﾞｬｰ</v>
      </c>
      <c r="P25" s="425" t="str">
        <f>IF(入力sheet!I24="","",入力sheet!I24)</f>
        <v/>
      </c>
      <c r="Q25" s="426"/>
      <c r="R25" s="427"/>
      <c r="V25" s="48" t="s">
        <v>124</v>
      </c>
    </row>
    <row r="26" spans="2:27" ht="19.95" customHeight="1" x14ac:dyDescent="0.2">
      <c r="B26" s="182">
        <v>13</v>
      </c>
      <c r="C26" s="470" t="str">
        <f>IF(入力sheet!B39="","",入力sheet!B39)</f>
        <v/>
      </c>
      <c r="D26" s="471"/>
      <c r="E26" s="471"/>
      <c r="F26" s="471"/>
      <c r="G26" s="472"/>
      <c r="H26" s="417">
        <v>16</v>
      </c>
      <c r="I26" s="418">
        <v>16</v>
      </c>
      <c r="J26" s="64" t="str">
        <f>IF(入力sheet!K39="","",入力sheet!K39)</f>
        <v/>
      </c>
      <c r="K26" s="64" t="str">
        <f>IF(入力sheet!N39="","",入力sheet!N39)</f>
        <v/>
      </c>
      <c r="L26" s="64" t="str">
        <f>IF(入力sheet!Q39="","",入力sheet!Q39)</f>
        <v/>
      </c>
      <c r="M26" s="170" t="str">
        <f>IF(入力sheet!U39="","",入力sheet!U39)</f>
        <v/>
      </c>
      <c r="N26" s="49"/>
      <c r="O26" s="144" t="str">
        <f>IF(J11="","",J11)</f>
        <v/>
      </c>
      <c r="P26" s="145" t="str">
        <f>IF(入力sheet!M24="","",入力sheet!M24)</f>
        <v/>
      </c>
      <c r="Q26" s="423" t="str">
        <f>IF(入力sheet!O24="","",入力sheet!O24)</f>
        <v/>
      </c>
      <c r="R26" s="424"/>
      <c r="V26" s="48" t="s">
        <v>125</v>
      </c>
    </row>
    <row r="27" spans="2:27" ht="19.95" customHeight="1" x14ac:dyDescent="0.2">
      <c r="B27" s="182">
        <v>14</v>
      </c>
      <c r="C27" s="476" t="str">
        <f>IF(入力sheet!B40="","",入力sheet!B40)</f>
        <v/>
      </c>
      <c r="D27" s="471"/>
      <c r="E27" s="471"/>
      <c r="F27" s="471"/>
      <c r="G27" s="472"/>
      <c r="H27" s="417">
        <v>17</v>
      </c>
      <c r="I27" s="418">
        <v>17</v>
      </c>
      <c r="J27" s="64" t="str">
        <f>IF(入力sheet!K40="","",入力sheet!K40)</f>
        <v/>
      </c>
      <c r="K27" s="64" t="str">
        <f>IF(入力sheet!N40="","",入力sheet!N40)</f>
        <v/>
      </c>
      <c r="L27" s="64" t="str">
        <f>IF(入力sheet!Q40="","",入力sheet!Q40)</f>
        <v/>
      </c>
      <c r="M27" s="170" t="str">
        <f>IF(入力sheet!U40="","",入力sheet!U40)</f>
        <v/>
      </c>
      <c r="N27" s="49"/>
      <c r="R27" s="50"/>
      <c r="V27" s="48" t="s">
        <v>104</v>
      </c>
    </row>
    <row r="28" spans="2:27" ht="19.95" customHeight="1" thickBot="1" x14ac:dyDescent="0.25">
      <c r="B28" s="183">
        <v>15</v>
      </c>
      <c r="C28" s="477" t="str">
        <f>IF(入力sheet!B41="","",入力sheet!B41)</f>
        <v/>
      </c>
      <c r="D28" s="478"/>
      <c r="E28" s="478"/>
      <c r="F28" s="478"/>
      <c r="G28" s="479"/>
      <c r="H28" s="480">
        <v>18</v>
      </c>
      <c r="I28" s="481">
        <v>18</v>
      </c>
      <c r="J28" s="65" t="str">
        <f>IF(入力sheet!K41="","",入力sheet!K41)</f>
        <v/>
      </c>
      <c r="K28" s="65" t="str">
        <f>IF(入力sheet!N41="","",入力sheet!N41)</f>
        <v/>
      </c>
      <c r="L28" s="65" t="str">
        <f>IF(入力sheet!Q41="","",入力sheet!Q41)</f>
        <v/>
      </c>
      <c r="M28" s="171" t="str">
        <f>IF(入力sheet!U41="","",入力sheet!U41)</f>
        <v/>
      </c>
      <c r="N28" s="49"/>
      <c r="R28" s="49"/>
    </row>
    <row r="29" spans="2:27" ht="14.25" customHeight="1" thickTop="1" thickBot="1" x14ac:dyDescent="0.25">
      <c r="B29" s="55"/>
      <c r="C29" s="51"/>
      <c r="D29" s="51"/>
      <c r="E29" s="51"/>
      <c r="F29" s="51"/>
      <c r="G29" s="51"/>
      <c r="H29" s="52"/>
      <c r="I29" s="52"/>
      <c r="J29" s="52"/>
      <c r="K29" s="52"/>
      <c r="L29" s="52"/>
      <c r="M29" s="49"/>
      <c r="N29" s="49"/>
    </row>
    <row r="30" spans="2:27" ht="14.25" customHeight="1" thickTop="1" x14ac:dyDescent="0.2">
      <c r="B30" s="188" t="s">
        <v>35</v>
      </c>
      <c r="C30" s="189"/>
      <c r="D30" s="189"/>
      <c r="E30" s="189"/>
      <c r="F30" s="189"/>
      <c r="G30" s="189"/>
      <c r="H30" s="190"/>
      <c r="I30" s="190"/>
      <c r="J30" s="190"/>
      <c r="K30" s="190"/>
      <c r="L30" s="190"/>
      <c r="M30" s="191"/>
      <c r="N30" s="191"/>
      <c r="O30" s="191"/>
      <c r="P30" s="191"/>
      <c r="Q30" s="192"/>
    </row>
    <row r="31" spans="2:27" ht="36" customHeight="1" x14ac:dyDescent="0.2">
      <c r="B31" s="473" t="s">
        <v>132</v>
      </c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5"/>
      <c r="S31" s="87"/>
      <c r="T31" s="87"/>
    </row>
    <row r="32" spans="2:27" ht="20.25" customHeight="1" thickBot="1" x14ac:dyDescent="0.25">
      <c r="B32" s="531" t="s">
        <v>205</v>
      </c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3"/>
      <c r="S32" s="87"/>
      <c r="T32" s="87"/>
      <c r="U32" s="87"/>
      <c r="V32" s="87"/>
      <c r="W32" s="87"/>
      <c r="X32" s="87"/>
      <c r="Y32" s="87"/>
    </row>
    <row r="33" spans="2:26" ht="15" customHeight="1" thickTop="1" x14ac:dyDescent="0.2">
      <c r="B33" s="526" t="s">
        <v>133</v>
      </c>
      <c r="C33" s="527"/>
      <c r="D33" s="528" t="s">
        <v>100</v>
      </c>
      <c r="E33" s="529"/>
      <c r="F33" s="529"/>
      <c r="G33" s="529"/>
      <c r="H33" s="529"/>
      <c r="I33" s="530"/>
      <c r="J33" s="419" t="s">
        <v>225</v>
      </c>
      <c r="K33" s="420"/>
      <c r="L33" s="421"/>
      <c r="M33" s="420" t="s">
        <v>227</v>
      </c>
      <c r="N33" s="420"/>
      <c r="O33" s="420"/>
      <c r="P33" s="420"/>
      <c r="Q33" s="422"/>
      <c r="S33" s="87"/>
      <c r="T33" s="87"/>
      <c r="U33" s="87"/>
      <c r="V33" s="87"/>
      <c r="W33" s="93"/>
      <c r="X33" s="93"/>
      <c r="Y33" s="87"/>
    </row>
    <row r="34" spans="2:26" ht="58.5" customHeight="1" x14ac:dyDescent="0.2">
      <c r="B34" s="534" t="str">
        <f>入力sheet!A47</f>
        <v>無</v>
      </c>
      <c r="C34" s="535"/>
      <c r="D34" s="535">
        <f>入力sheet!D47</f>
        <v>0</v>
      </c>
      <c r="E34" s="535"/>
      <c r="F34" s="535"/>
      <c r="G34" s="535"/>
      <c r="H34" s="535"/>
      <c r="I34" s="535"/>
      <c r="J34" s="536">
        <f>入力sheet!K47</f>
        <v>0</v>
      </c>
      <c r="K34" s="535"/>
      <c r="L34" s="535"/>
      <c r="M34" s="536">
        <f>入力sheet!O47</f>
        <v>0</v>
      </c>
      <c r="N34" s="535"/>
      <c r="O34" s="535"/>
      <c r="P34" s="535"/>
      <c r="Q34" s="537"/>
      <c r="U34" s="94" t="s">
        <v>98</v>
      </c>
      <c r="V34" s="93" t="s">
        <v>99</v>
      </c>
      <c r="W34" s="94"/>
      <c r="X34" s="93" t="s">
        <v>77</v>
      </c>
      <c r="Y34" s="94" t="s">
        <v>140</v>
      </c>
      <c r="Z34" s="129" t="s">
        <v>139</v>
      </c>
    </row>
    <row r="35" spans="2:26" ht="42" customHeight="1" x14ac:dyDescent="0.2">
      <c r="B35" s="522" t="s">
        <v>288</v>
      </c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4"/>
    </row>
    <row r="36" spans="2:26" ht="27" customHeight="1" x14ac:dyDescent="0.2">
      <c r="B36" s="462" t="s">
        <v>143</v>
      </c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4"/>
      <c r="Q36" s="465"/>
      <c r="S36" s="87"/>
      <c r="T36" s="87"/>
      <c r="U36" s="87"/>
      <c r="V36" s="94"/>
      <c r="W36" s="94"/>
      <c r="X36" s="87"/>
      <c r="Y36" s="87"/>
    </row>
    <row r="37" spans="2:26" ht="27" customHeight="1" x14ac:dyDescent="0.2">
      <c r="B37" s="466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8"/>
      <c r="Q37" s="469"/>
      <c r="S37" s="87"/>
      <c r="T37" s="87"/>
      <c r="U37" s="87"/>
      <c r="V37" s="87"/>
      <c r="W37" s="87"/>
      <c r="X37" s="87"/>
    </row>
    <row r="38" spans="2:26" ht="27" customHeight="1" x14ac:dyDescent="0.2">
      <c r="B38" s="466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8"/>
      <c r="Q38" s="469"/>
      <c r="W38" s="87"/>
    </row>
    <row r="39" spans="2:26" ht="27" customHeight="1" x14ac:dyDescent="0.2">
      <c r="B39" s="466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8"/>
      <c r="Q39" s="469"/>
      <c r="W39" s="87"/>
    </row>
    <row r="40" spans="2:26" ht="27" customHeight="1" x14ac:dyDescent="0.2">
      <c r="B40" s="466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8"/>
      <c r="Q40" s="469"/>
      <c r="W40" s="87"/>
    </row>
    <row r="41" spans="2:26" ht="27" customHeight="1" x14ac:dyDescent="0.2">
      <c r="B41" s="466"/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8"/>
      <c r="Q41" s="469"/>
      <c r="W41" s="87"/>
    </row>
    <row r="42" spans="2:26" ht="27" customHeight="1" x14ac:dyDescent="0.2">
      <c r="B42" s="466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8"/>
      <c r="Q42" s="469"/>
    </row>
    <row r="43" spans="2:26" ht="27" customHeight="1" x14ac:dyDescent="0.2">
      <c r="B43" s="466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8"/>
      <c r="Q43" s="469"/>
    </row>
    <row r="44" spans="2:26" x14ac:dyDescent="0.2">
      <c r="B44" s="454" t="s">
        <v>69</v>
      </c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6"/>
      <c r="Q44" s="457"/>
    </row>
    <row r="45" spans="2:26" ht="15" thickBot="1" x14ac:dyDescent="0.25">
      <c r="B45" s="458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60"/>
      <c r="Q45" s="461"/>
    </row>
    <row r="46" spans="2:26" ht="15" thickTop="1" x14ac:dyDescent="0.2"/>
    <row r="47" spans="2:26" ht="16.2" x14ac:dyDescent="0.2">
      <c r="D47" s="90" t="s">
        <v>121</v>
      </c>
      <c r="F47" s="88" t="s">
        <v>142</v>
      </c>
      <c r="G47" s="91"/>
    </row>
    <row r="48" spans="2:26" ht="6" customHeight="1" x14ac:dyDescent="0.2">
      <c r="C48" s="89"/>
      <c r="D48" s="89"/>
      <c r="E48" s="87"/>
      <c r="F48" s="92"/>
      <c r="G48" s="91"/>
    </row>
    <row r="49" spans="3:12" x14ac:dyDescent="0.2">
      <c r="C49" s="87"/>
      <c r="D49" s="87"/>
      <c r="E49" s="87"/>
      <c r="F49" s="92"/>
      <c r="G49" s="91"/>
    </row>
    <row r="50" spans="3:12" x14ac:dyDescent="0.2">
      <c r="C50" s="87"/>
      <c r="D50" s="87"/>
      <c r="E50" s="87"/>
      <c r="F50" s="87"/>
      <c r="H50"/>
      <c r="I50"/>
      <c r="J50"/>
      <c r="K50"/>
      <c r="L50"/>
    </row>
    <row r="51" spans="3:12" x14ac:dyDescent="0.2">
      <c r="H51"/>
      <c r="I51"/>
      <c r="J51"/>
      <c r="K51"/>
      <c r="L51"/>
    </row>
    <row r="52" spans="3:12" x14ac:dyDescent="0.2">
      <c r="H52"/>
      <c r="I52"/>
      <c r="J52"/>
      <c r="K52"/>
      <c r="L52"/>
    </row>
    <row r="53" spans="3:12" x14ac:dyDescent="0.2">
      <c r="H53"/>
      <c r="I53"/>
      <c r="J53"/>
      <c r="K53"/>
      <c r="L53"/>
    </row>
    <row r="54" spans="3:12" x14ac:dyDescent="0.2">
      <c r="H54"/>
      <c r="I54"/>
      <c r="J54"/>
      <c r="K54"/>
      <c r="L54"/>
    </row>
    <row r="55" spans="3:12" x14ac:dyDescent="0.2">
      <c r="H55"/>
      <c r="I55"/>
      <c r="J55"/>
      <c r="K55"/>
      <c r="L55"/>
    </row>
    <row r="56" spans="3:12" x14ac:dyDescent="0.2">
      <c r="H56"/>
      <c r="I56"/>
      <c r="J56"/>
      <c r="K56"/>
      <c r="L56"/>
    </row>
    <row r="57" spans="3:12" x14ac:dyDescent="0.2">
      <c r="H57"/>
      <c r="I57"/>
      <c r="J57"/>
      <c r="K57"/>
      <c r="L57"/>
    </row>
    <row r="58" spans="3:12" x14ac:dyDescent="0.2">
      <c r="H58"/>
      <c r="I58"/>
      <c r="J58"/>
      <c r="K58"/>
      <c r="L58"/>
    </row>
    <row r="59" spans="3:12" x14ac:dyDescent="0.2">
      <c r="H59"/>
      <c r="I59"/>
      <c r="J59"/>
      <c r="K59"/>
      <c r="L59"/>
    </row>
    <row r="60" spans="3:12" x14ac:dyDescent="0.2">
      <c r="H60"/>
      <c r="I60"/>
      <c r="J60"/>
      <c r="K60"/>
      <c r="L60"/>
    </row>
    <row r="61" spans="3:12" x14ac:dyDescent="0.2">
      <c r="H61"/>
      <c r="I61"/>
      <c r="J61"/>
      <c r="K61"/>
      <c r="L61"/>
    </row>
    <row r="62" spans="3:12" x14ac:dyDescent="0.2">
      <c r="H62"/>
      <c r="I62"/>
      <c r="J62"/>
      <c r="K62"/>
      <c r="L62"/>
    </row>
  </sheetData>
  <sheetProtection sheet="1" formatCells="0" selectLockedCells="1" selectUnlockedCells="1"/>
  <customSheetViews>
    <customSheetView guid="{9A062998-C87C-4B00-B38F-6F72BC85D248}" zeroValues="0" fitToPage="1" printArea="1" topLeftCell="A6">
      <selection activeCell="C20" sqref="C20:G20"/>
      <pageMargins left="0.55118110236220474" right="0.19685039370078741" top="0.78740157480314965" bottom="0.78740157480314965" header="0.51181102362204722" footer="0.51181102362204722"/>
      <pageSetup paperSize="9" scale="73" orientation="portrait" r:id="rId1"/>
      <headerFooter alignWithMargins="0"/>
    </customSheetView>
  </customSheetViews>
  <mergeCells count="100">
    <mergeCell ref="D34:I34"/>
    <mergeCell ref="J34:L34"/>
    <mergeCell ref="M34:Q34"/>
    <mergeCell ref="C6:D6"/>
    <mergeCell ref="E6:H6"/>
    <mergeCell ref="H17:I17"/>
    <mergeCell ref="J12:J13"/>
    <mergeCell ref="O9:P9"/>
    <mergeCell ref="O10:P10"/>
    <mergeCell ref="O11:P11"/>
    <mergeCell ref="O12:P12"/>
    <mergeCell ref="P17:R17"/>
    <mergeCell ref="O16:R16"/>
    <mergeCell ref="Q9:R9"/>
    <mergeCell ref="Q10:R10"/>
    <mergeCell ref="Q11:R11"/>
    <mergeCell ref="B35:Q35"/>
    <mergeCell ref="U21:AA22"/>
    <mergeCell ref="B33:C33"/>
    <mergeCell ref="D33:I33"/>
    <mergeCell ref="B32:Q32"/>
    <mergeCell ref="C22:G22"/>
    <mergeCell ref="C25:G25"/>
    <mergeCell ref="C23:G23"/>
    <mergeCell ref="H26:I26"/>
    <mergeCell ref="Q26:R26"/>
    <mergeCell ref="P21:R21"/>
    <mergeCell ref="B34:C34"/>
    <mergeCell ref="H21:I21"/>
    <mergeCell ref="H22:I22"/>
    <mergeCell ref="H23:I23"/>
    <mergeCell ref="H24:I24"/>
    <mergeCell ref="Q12:R12"/>
    <mergeCell ref="Q18:R18"/>
    <mergeCell ref="H19:I19"/>
    <mergeCell ref="H20:I20"/>
    <mergeCell ref="H18:I18"/>
    <mergeCell ref="P19:R19"/>
    <mergeCell ref="Q20:R20"/>
    <mergeCell ref="B10:C10"/>
    <mergeCell ref="H14:I14"/>
    <mergeCell ref="H15:I15"/>
    <mergeCell ref="H16:I16"/>
    <mergeCell ref="C16:G16"/>
    <mergeCell ref="B12:B13"/>
    <mergeCell ref="B1:Q1"/>
    <mergeCell ref="B3:D3"/>
    <mergeCell ref="N5:O5"/>
    <mergeCell ref="C5:D5"/>
    <mergeCell ref="I5:J5"/>
    <mergeCell ref="P3:Q3"/>
    <mergeCell ref="E4:J4"/>
    <mergeCell ref="B4:D4"/>
    <mergeCell ref="E3:M3"/>
    <mergeCell ref="N3:O3"/>
    <mergeCell ref="P5:Q5"/>
    <mergeCell ref="B5:B6"/>
    <mergeCell ref="K6:Q6"/>
    <mergeCell ref="I6:J6"/>
    <mergeCell ref="E5:H5"/>
    <mergeCell ref="K5:M5"/>
    <mergeCell ref="B44:Q45"/>
    <mergeCell ref="B36:Q43"/>
    <mergeCell ref="C14:G14"/>
    <mergeCell ref="C19:G19"/>
    <mergeCell ref="C20:G20"/>
    <mergeCell ref="C17:G17"/>
    <mergeCell ref="C15:G15"/>
    <mergeCell ref="C24:G24"/>
    <mergeCell ref="C18:G18"/>
    <mergeCell ref="B31:Q31"/>
    <mergeCell ref="C27:G27"/>
    <mergeCell ref="C21:G21"/>
    <mergeCell ref="C28:G28"/>
    <mergeCell ref="C26:G26"/>
    <mergeCell ref="H27:I27"/>
    <mergeCell ref="H28:I28"/>
    <mergeCell ref="B8:Q8"/>
    <mergeCell ref="D10:G10"/>
    <mergeCell ref="M12:M13"/>
    <mergeCell ref="E9:M9"/>
    <mergeCell ref="B11:C11"/>
    <mergeCell ref="J10:L10"/>
    <mergeCell ref="J11:L11"/>
    <mergeCell ref="C12:G13"/>
    <mergeCell ref="H10:I10"/>
    <mergeCell ref="C9:D9"/>
    <mergeCell ref="D11:G11"/>
    <mergeCell ref="H12:I13"/>
    <mergeCell ref="M10:M11"/>
    <mergeCell ref="K12:K13"/>
    <mergeCell ref="L12:L13"/>
    <mergeCell ref="H11:I11"/>
    <mergeCell ref="H25:I25"/>
    <mergeCell ref="J33:L33"/>
    <mergeCell ref="M33:Q33"/>
    <mergeCell ref="Q22:R22"/>
    <mergeCell ref="P23:R23"/>
    <mergeCell ref="Q24:R24"/>
    <mergeCell ref="P25:R25"/>
  </mergeCells>
  <phoneticPr fontId="1"/>
  <conditionalFormatting sqref="Q12 Q9 E9 P5 K5:K6 D10:G11 J10:L11 J14:M28 C14:G28 E3:E6">
    <cfRule type="cellIs" dxfId="13" priority="8" stopIfTrue="1" operator="equal">
      <formula>""</formula>
    </cfRule>
  </conditionalFormatting>
  <conditionalFormatting sqref="Q10 P3 P20">
    <cfRule type="cellIs" dxfId="12" priority="9" stopIfTrue="1" operator="equal">
      <formula>""</formula>
    </cfRule>
  </conditionalFormatting>
  <conditionalFormatting sqref="Q20 P19 O20 O22 O24 O26">
    <cfRule type="cellIs" dxfId="11" priority="10" stopIfTrue="1" operator="equal">
      <formula>""</formula>
    </cfRule>
  </conditionalFormatting>
  <conditionalFormatting sqref="Q11">
    <cfRule type="expression" dxfId="10" priority="12" stopIfTrue="1">
      <formula>P3=""</formula>
    </cfRule>
  </conditionalFormatting>
  <conditionalFormatting sqref="P22">
    <cfRule type="cellIs" dxfId="9" priority="3" stopIfTrue="1" operator="equal">
      <formula>""</formula>
    </cfRule>
  </conditionalFormatting>
  <conditionalFormatting sqref="Q22 P21">
    <cfRule type="cellIs" dxfId="8" priority="4" stopIfTrue="1" operator="equal">
      <formula>""</formula>
    </cfRule>
  </conditionalFormatting>
  <conditionalFormatting sqref="P24 P26">
    <cfRule type="cellIs" dxfId="7" priority="1" stopIfTrue="1" operator="equal">
      <formula>""</formula>
    </cfRule>
  </conditionalFormatting>
  <conditionalFormatting sqref="Q24 Q26 P23 P25">
    <cfRule type="cellIs" dxfId="6" priority="2" stopIfTrue="1" operator="equal">
      <formula>""</formula>
    </cfRule>
  </conditionalFormatting>
  <dataValidations xWindow="176" yWindow="245" count="3">
    <dataValidation imeMode="hiragana" allowBlank="1" showInputMessage="1" showErrorMessage="1" sqref="Q12 C14:G28 D7:I7 D10:D11 E9 E3:E6 I5 M14:M28 J10:J11 Q9 K6 K50:L54 K55:L62" xr:uid="{00000000-0002-0000-0100-000000000000}"/>
    <dataValidation imeMode="off" allowBlank="1" showInputMessage="1" showErrorMessage="1" sqref="P5 J14:L28 K5" xr:uid="{00000000-0002-0000-0100-000001000000}"/>
    <dataValidation type="list" allowBlank="1" showInputMessage="1" showErrorMessage="1" sqref="Q11:R11" xr:uid="{00000000-0002-0000-0100-000002000000}">
      <formula1>$AB$3:$AB$5</formula1>
    </dataValidation>
  </dataValidations>
  <pageMargins left="0.55118110236220474" right="0.19685039370078741" top="0.78740157480314965" bottom="0.78740157480314965" header="0.51181102362204722" footer="0.51181102362204722"/>
  <pageSetup paperSize="9" scale="73" orientation="portrait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2"/>
    <pageSetUpPr autoPageBreaks="0" fitToPage="1"/>
  </sheetPr>
  <dimension ref="A1:AI50"/>
  <sheetViews>
    <sheetView topLeftCell="A28" zoomScale="60" zoomScaleNormal="60" workbookViewId="0">
      <selection activeCell="X23" sqref="X23:AA23"/>
    </sheetView>
  </sheetViews>
  <sheetFormatPr defaultColWidth="10.69921875" defaultRowHeight="14.4" x14ac:dyDescent="0.2"/>
  <cols>
    <col min="1" max="1" width="1.3984375" customWidth="1"/>
    <col min="2" max="2" width="4.09765625" customWidth="1"/>
    <col min="3" max="3" width="0.3984375" customWidth="1"/>
    <col min="4" max="6" width="4.59765625" style="152" customWidth="1"/>
    <col min="7" max="7" width="3.09765625" customWidth="1"/>
    <col min="8" max="9" width="4.09765625" customWidth="1"/>
    <col min="10" max="11" width="7.5" customWidth="1"/>
    <col min="12" max="12" width="0.5" customWidth="1"/>
    <col min="13" max="14" width="5.69921875" customWidth="1"/>
    <col min="15" max="16" width="6.09765625" customWidth="1"/>
    <col min="17" max="17" width="3.69921875" customWidth="1"/>
    <col min="18" max="19" width="5.59765625" customWidth="1"/>
    <col min="20" max="20" width="4.09765625" customWidth="1"/>
    <col min="21" max="21" width="4.69921875" customWidth="1"/>
    <col min="22" max="23" width="4.69921875" style="131" customWidth="1"/>
    <col min="24" max="25" width="4.69921875" customWidth="1"/>
    <col min="26" max="27" width="7.59765625" customWidth="1"/>
    <col min="28" max="29" width="5.59765625" customWidth="1"/>
    <col min="30" max="31" width="6.09765625" customWidth="1"/>
    <col min="32" max="32" width="3.69921875" customWidth="1"/>
    <col min="33" max="34" width="5.59765625" customWidth="1"/>
    <col min="35" max="35" width="22.8984375" customWidth="1"/>
  </cols>
  <sheetData>
    <row r="1" spans="1:35" ht="34.200000000000003" customHeight="1" x14ac:dyDescent="0.2">
      <c r="B1" s="621" t="str">
        <f>IF(参加申込書!B1="","",参加申込書!B1)</f>
        <v>第２２回福島県Ｕ１２バスケットボール新人大会県中地区予選会
第１６回郡山西ライオンズクラブ杯</v>
      </c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</row>
    <row r="2" spans="1:35" ht="35.4" customHeight="1" x14ac:dyDescent="0.2"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</row>
    <row r="3" spans="1:35" ht="36.9" customHeight="1" x14ac:dyDescent="0.2"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</row>
    <row r="4" spans="1:35" ht="27" customHeight="1" x14ac:dyDescent="0.2">
      <c r="A4" s="53"/>
      <c r="B4" s="622" t="s">
        <v>48</v>
      </c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</row>
    <row r="5" spans="1:35" ht="8.25" customHeight="1" x14ac:dyDescent="0.2">
      <c r="A5" s="53"/>
      <c r="B5" s="54"/>
      <c r="C5" s="54"/>
      <c r="D5" s="219"/>
      <c r="E5" s="219"/>
      <c r="F5" s="219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218"/>
      <c r="W5" s="218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35" s="1" customFormat="1" ht="16.2" x14ac:dyDescent="0.2">
      <c r="B6" s="62"/>
      <c r="C6" s="62"/>
      <c r="D6" s="220"/>
      <c r="E6" s="220"/>
      <c r="F6" s="220"/>
      <c r="G6" s="57" t="s">
        <v>72</v>
      </c>
      <c r="H6" s="59"/>
      <c r="I6" s="60" t="s">
        <v>73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5" s="1" customFormat="1" ht="8.25" customHeight="1" x14ac:dyDescent="0.2">
      <c r="B7" s="62"/>
      <c r="C7" s="62"/>
      <c r="D7" s="220"/>
      <c r="E7" s="220"/>
      <c r="F7" s="220"/>
      <c r="G7" s="57"/>
      <c r="H7" s="63"/>
      <c r="I7" s="60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5" s="1" customFormat="1" ht="16.2" x14ac:dyDescent="0.2">
      <c r="B8" s="62"/>
      <c r="C8" s="62"/>
      <c r="D8" s="220"/>
      <c r="E8" s="220"/>
      <c r="F8" s="220"/>
      <c r="G8"/>
      <c r="H8" s="61"/>
      <c r="I8" s="60" t="s">
        <v>74</v>
      </c>
      <c r="K8" s="53"/>
      <c r="L8" s="53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5" ht="12" customHeight="1" x14ac:dyDescent="0.2">
      <c r="A9" s="53"/>
      <c r="B9" s="53"/>
      <c r="C9" s="53"/>
      <c r="D9" s="221"/>
      <c r="E9" s="221"/>
      <c r="F9" s="221"/>
      <c r="G9" s="60"/>
      <c r="H9" s="58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5" ht="41.1" customHeight="1" x14ac:dyDescent="0.2">
      <c r="A10" s="53"/>
      <c r="B10" s="623" t="s">
        <v>9</v>
      </c>
      <c r="C10" s="624"/>
      <c r="D10" s="624"/>
      <c r="E10" s="624"/>
      <c r="F10" s="624"/>
      <c r="G10" s="624"/>
      <c r="H10" s="624"/>
      <c r="I10" s="624"/>
      <c r="J10" s="629" t="str">
        <f>IF(参加申込書!E3="","",参加申込書!E3)</f>
        <v/>
      </c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0"/>
      <c r="W10" s="630"/>
      <c r="X10" s="630"/>
      <c r="Y10" s="630"/>
      <c r="Z10" s="630"/>
      <c r="AA10" s="630"/>
      <c r="AB10" s="630"/>
      <c r="AC10" s="631"/>
      <c r="AD10" s="625" t="str">
        <f>IF(参加申込書!P3="","",参加申込書!P3)</f>
        <v/>
      </c>
      <c r="AE10" s="626"/>
      <c r="AF10" s="626"/>
      <c r="AG10" s="627"/>
      <c r="AH10" s="628"/>
      <c r="AI10" s="226"/>
    </row>
    <row r="11" spans="1:35" ht="22.5" customHeight="1" x14ac:dyDescent="0.2">
      <c r="A11" s="53"/>
      <c r="B11" s="563" t="s">
        <v>62</v>
      </c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3" t="s">
        <v>49</v>
      </c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4"/>
      <c r="AG11" s="564"/>
      <c r="AH11" s="567"/>
      <c r="AI11" s="227" t="s">
        <v>71</v>
      </c>
    </row>
    <row r="12" spans="1:35" ht="22.5" customHeight="1" x14ac:dyDescent="0.2">
      <c r="A12" s="53"/>
      <c r="B12" s="565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5"/>
      <c r="U12" s="566"/>
      <c r="V12" s="566"/>
      <c r="W12" s="566"/>
      <c r="X12" s="566"/>
      <c r="Y12" s="566"/>
      <c r="Z12" s="566"/>
      <c r="AA12" s="566"/>
      <c r="AB12" s="566"/>
      <c r="AC12" s="566"/>
      <c r="AD12" s="566"/>
      <c r="AE12" s="566"/>
      <c r="AF12" s="566"/>
      <c r="AG12" s="566"/>
      <c r="AH12" s="568"/>
      <c r="AI12" s="228" t="s">
        <v>118</v>
      </c>
    </row>
    <row r="13" spans="1:35" ht="25.5" customHeight="1" x14ac:dyDescent="0.2">
      <c r="A13" s="53"/>
      <c r="B13" s="573" t="s">
        <v>63</v>
      </c>
      <c r="C13" s="574"/>
      <c r="D13" s="574"/>
      <c r="E13" s="574"/>
      <c r="F13" s="574"/>
      <c r="G13" s="574"/>
      <c r="H13" s="574"/>
      <c r="I13" s="575"/>
      <c r="J13" s="569" t="str">
        <f>IF(参加申込書!D10="","",参加申込書!D10)</f>
        <v/>
      </c>
      <c r="K13" s="570"/>
      <c r="L13" s="570"/>
      <c r="M13" s="570"/>
      <c r="N13" s="570"/>
      <c r="O13" s="570"/>
      <c r="P13" s="570"/>
      <c r="Q13" s="570"/>
      <c r="R13" s="570"/>
      <c r="S13" s="570"/>
      <c r="T13" s="573" t="s">
        <v>63</v>
      </c>
      <c r="U13" s="574"/>
      <c r="V13" s="574"/>
      <c r="W13" s="574"/>
      <c r="X13" s="574"/>
      <c r="Y13" s="575"/>
      <c r="Z13" s="579"/>
      <c r="AA13" s="580"/>
      <c r="AB13" s="580"/>
      <c r="AC13" s="580"/>
      <c r="AD13" s="580"/>
      <c r="AE13" s="580"/>
      <c r="AF13" s="580"/>
      <c r="AG13" s="580"/>
      <c r="AH13" s="581"/>
      <c r="AI13" s="229"/>
    </row>
    <row r="14" spans="1:35" ht="25.5" customHeight="1" x14ac:dyDescent="0.2">
      <c r="A14" s="53"/>
      <c r="B14" s="576"/>
      <c r="C14" s="577"/>
      <c r="D14" s="577"/>
      <c r="E14" s="577"/>
      <c r="F14" s="577"/>
      <c r="G14" s="577"/>
      <c r="H14" s="577"/>
      <c r="I14" s="578"/>
      <c r="J14" s="571"/>
      <c r="K14" s="572"/>
      <c r="L14" s="572"/>
      <c r="M14" s="572"/>
      <c r="N14" s="572"/>
      <c r="O14" s="572"/>
      <c r="P14" s="572"/>
      <c r="Q14" s="572"/>
      <c r="R14" s="572"/>
      <c r="S14" s="572"/>
      <c r="T14" s="576"/>
      <c r="U14" s="577"/>
      <c r="V14" s="577"/>
      <c r="W14" s="577"/>
      <c r="X14" s="577"/>
      <c r="Y14" s="578"/>
      <c r="Z14" s="582"/>
      <c r="AA14" s="583"/>
      <c r="AB14" s="583"/>
      <c r="AC14" s="583"/>
      <c r="AD14" s="583"/>
      <c r="AE14" s="583"/>
      <c r="AF14" s="583"/>
      <c r="AG14" s="583"/>
      <c r="AH14" s="584"/>
      <c r="AI14" s="230"/>
    </row>
    <row r="15" spans="1:35" ht="26.25" customHeight="1" x14ac:dyDescent="0.2">
      <c r="A15" s="53"/>
      <c r="B15" s="585" t="s">
        <v>50</v>
      </c>
      <c r="C15" s="586"/>
      <c r="D15" s="586"/>
      <c r="E15" s="586"/>
      <c r="F15" s="586"/>
      <c r="G15" s="586"/>
      <c r="H15" s="586"/>
      <c r="I15" s="587"/>
      <c r="J15" s="588" t="str">
        <f>IF(参加申込書!J10="","",参加申込書!J10)</f>
        <v/>
      </c>
      <c r="K15" s="589"/>
      <c r="L15" s="589"/>
      <c r="M15" s="589"/>
      <c r="N15" s="589"/>
      <c r="O15" s="589"/>
      <c r="P15" s="589"/>
      <c r="Q15" s="589"/>
      <c r="R15" s="589"/>
      <c r="S15" s="589"/>
      <c r="T15" s="585" t="s">
        <v>50</v>
      </c>
      <c r="U15" s="586"/>
      <c r="V15" s="586"/>
      <c r="W15" s="586"/>
      <c r="X15" s="586"/>
      <c r="Y15" s="587"/>
      <c r="Z15" s="590"/>
      <c r="AA15" s="591"/>
      <c r="AB15" s="591"/>
      <c r="AC15" s="591"/>
      <c r="AD15" s="591"/>
      <c r="AE15" s="591"/>
      <c r="AF15" s="591"/>
      <c r="AG15" s="591"/>
      <c r="AH15" s="592"/>
      <c r="AI15" s="231"/>
    </row>
    <row r="16" spans="1:35" ht="26.25" customHeight="1" x14ac:dyDescent="0.2">
      <c r="A16" s="53"/>
      <c r="B16" s="576"/>
      <c r="C16" s="577"/>
      <c r="D16" s="577"/>
      <c r="E16" s="577"/>
      <c r="F16" s="577"/>
      <c r="G16" s="577"/>
      <c r="H16" s="577"/>
      <c r="I16" s="578"/>
      <c r="J16" s="571"/>
      <c r="K16" s="572"/>
      <c r="L16" s="572"/>
      <c r="M16" s="572"/>
      <c r="N16" s="572"/>
      <c r="O16" s="572"/>
      <c r="P16" s="572"/>
      <c r="Q16" s="572"/>
      <c r="R16" s="572"/>
      <c r="S16" s="572"/>
      <c r="T16" s="576"/>
      <c r="U16" s="577"/>
      <c r="V16" s="577"/>
      <c r="W16" s="577"/>
      <c r="X16" s="577"/>
      <c r="Y16" s="578"/>
      <c r="Z16" s="582"/>
      <c r="AA16" s="583"/>
      <c r="AB16" s="583"/>
      <c r="AC16" s="583"/>
      <c r="AD16" s="583"/>
      <c r="AE16" s="583"/>
      <c r="AF16" s="583"/>
      <c r="AG16" s="583"/>
      <c r="AH16" s="584"/>
      <c r="AI16" s="230"/>
    </row>
    <row r="17" spans="1:35" ht="26.25" customHeight="1" x14ac:dyDescent="0.2">
      <c r="A17" s="53"/>
      <c r="B17" s="585" t="s">
        <v>51</v>
      </c>
      <c r="C17" s="586"/>
      <c r="D17" s="586"/>
      <c r="E17" s="586"/>
      <c r="F17" s="586"/>
      <c r="G17" s="586"/>
      <c r="H17" s="586"/>
      <c r="I17" s="587"/>
      <c r="J17" s="588" t="str">
        <f>IF(参加申込書!D11="","",参加申込書!D11)</f>
        <v/>
      </c>
      <c r="K17" s="589"/>
      <c r="L17" s="589"/>
      <c r="M17" s="589"/>
      <c r="N17" s="589"/>
      <c r="O17" s="589"/>
      <c r="P17" s="589"/>
      <c r="Q17" s="589"/>
      <c r="R17" s="589"/>
      <c r="S17" s="589"/>
      <c r="T17" s="585" t="s">
        <v>51</v>
      </c>
      <c r="U17" s="586"/>
      <c r="V17" s="586"/>
      <c r="W17" s="586"/>
      <c r="X17" s="586"/>
      <c r="Y17" s="587"/>
      <c r="Z17" s="590"/>
      <c r="AA17" s="591"/>
      <c r="AB17" s="591"/>
      <c r="AC17" s="591"/>
      <c r="AD17" s="591"/>
      <c r="AE17" s="591"/>
      <c r="AF17" s="591"/>
      <c r="AG17" s="591"/>
      <c r="AH17" s="592"/>
      <c r="AI17" s="231"/>
    </row>
    <row r="18" spans="1:35" ht="26.25" customHeight="1" x14ac:dyDescent="0.2">
      <c r="A18" s="53"/>
      <c r="B18" s="576"/>
      <c r="C18" s="577"/>
      <c r="D18" s="577"/>
      <c r="E18" s="577"/>
      <c r="F18" s="577"/>
      <c r="G18" s="577"/>
      <c r="H18" s="577"/>
      <c r="I18" s="578"/>
      <c r="J18" s="571"/>
      <c r="K18" s="572"/>
      <c r="L18" s="572"/>
      <c r="M18" s="572"/>
      <c r="N18" s="572"/>
      <c r="O18" s="572"/>
      <c r="P18" s="572"/>
      <c r="Q18" s="572"/>
      <c r="R18" s="572"/>
      <c r="S18" s="572"/>
      <c r="T18" s="576"/>
      <c r="U18" s="577"/>
      <c r="V18" s="577"/>
      <c r="W18" s="577"/>
      <c r="X18" s="577"/>
      <c r="Y18" s="578"/>
      <c r="Z18" s="582"/>
      <c r="AA18" s="583"/>
      <c r="AB18" s="583"/>
      <c r="AC18" s="583"/>
      <c r="AD18" s="583"/>
      <c r="AE18" s="583"/>
      <c r="AF18" s="583"/>
      <c r="AG18" s="583"/>
      <c r="AH18" s="584"/>
      <c r="AI18" s="232"/>
    </row>
    <row r="19" spans="1:35" ht="26.25" customHeight="1" x14ac:dyDescent="0.2">
      <c r="A19" s="53"/>
      <c r="B19" s="585" t="s">
        <v>52</v>
      </c>
      <c r="C19" s="586"/>
      <c r="D19" s="586"/>
      <c r="E19" s="586"/>
      <c r="F19" s="586"/>
      <c r="G19" s="586"/>
      <c r="H19" s="586"/>
      <c r="I19" s="586"/>
      <c r="J19" s="588" t="str">
        <f>IF(参加申込書!J11="","",参加申込書!J11)</f>
        <v/>
      </c>
      <c r="K19" s="589"/>
      <c r="L19" s="589"/>
      <c r="M19" s="589"/>
      <c r="N19" s="589"/>
      <c r="O19" s="589"/>
      <c r="P19" s="589"/>
      <c r="Q19" s="589"/>
      <c r="R19" s="589"/>
      <c r="S19" s="589"/>
      <c r="T19" s="585" t="s">
        <v>52</v>
      </c>
      <c r="U19" s="586"/>
      <c r="V19" s="586"/>
      <c r="W19" s="586"/>
      <c r="X19" s="586"/>
      <c r="Y19" s="586"/>
      <c r="Z19" s="590"/>
      <c r="AA19" s="591"/>
      <c r="AB19" s="591"/>
      <c r="AC19" s="591"/>
      <c r="AD19" s="591"/>
      <c r="AE19" s="591"/>
      <c r="AF19" s="591"/>
      <c r="AG19" s="591"/>
      <c r="AH19" s="592"/>
      <c r="AI19" s="231"/>
    </row>
    <row r="20" spans="1:35" ht="26.25" customHeight="1" x14ac:dyDescent="0.2">
      <c r="A20" s="53"/>
      <c r="B20" s="573"/>
      <c r="C20" s="574"/>
      <c r="D20" s="574"/>
      <c r="E20" s="574"/>
      <c r="F20" s="574"/>
      <c r="G20" s="574"/>
      <c r="H20" s="574"/>
      <c r="I20" s="574"/>
      <c r="J20" s="569"/>
      <c r="K20" s="570"/>
      <c r="L20" s="570"/>
      <c r="M20" s="570"/>
      <c r="N20" s="570"/>
      <c r="O20" s="570"/>
      <c r="P20" s="570"/>
      <c r="Q20" s="570"/>
      <c r="R20" s="570"/>
      <c r="S20" s="570"/>
      <c r="T20" s="573"/>
      <c r="U20" s="574"/>
      <c r="V20" s="574"/>
      <c r="W20" s="574"/>
      <c r="X20" s="574"/>
      <c r="Y20" s="574"/>
      <c r="Z20" s="579"/>
      <c r="AA20" s="580"/>
      <c r="AB20" s="580"/>
      <c r="AC20" s="580"/>
      <c r="AD20" s="580"/>
      <c r="AE20" s="580"/>
      <c r="AF20" s="580"/>
      <c r="AG20" s="580"/>
      <c r="AH20" s="581"/>
      <c r="AI20" s="232"/>
    </row>
    <row r="21" spans="1:35" ht="49.5" customHeight="1" x14ac:dyDescent="0.2">
      <c r="A21" s="53"/>
      <c r="B21" s="563" t="s">
        <v>53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9"/>
      <c r="M21" s="601" t="s">
        <v>126</v>
      </c>
      <c r="N21" s="602"/>
      <c r="O21" s="235" t="s">
        <v>54</v>
      </c>
      <c r="P21" s="613" t="s">
        <v>55</v>
      </c>
      <c r="Q21" s="609"/>
      <c r="R21" s="615" t="s">
        <v>5</v>
      </c>
      <c r="S21" s="616"/>
      <c r="T21" s="563" t="s">
        <v>64</v>
      </c>
      <c r="U21" s="608"/>
      <c r="V21" s="608"/>
      <c r="W21" s="608"/>
      <c r="X21" s="608"/>
      <c r="Y21" s="608"/>
      <c r="Z21" s="608"/>
      <c r="AA21" s="609"/>
      <c r="AB21" s="601" t="s">
        <v>126</v>
      </c>
      <c r="AC21" s="602"/>
      <c r="AD21" s="235" t="s">
        <v>65</v>
      </c>
      <c r="AE21" s="613" t="s">
        <v>66</v>
      </c>
      <c r="AF21" s="609"/>
      <c r="AG21" s="615" t="s">
        <v>5</v>
      </c>
      <c r="AH21" s="636"/>
      <c r="AI21" s="593" t="s">
        <v>117</v>
      </c>
    </row>
    <row r="22" spans="1:35" ht="49.5" customHeight="1" x14ac:dyDescent="0.2">
      <c r="A22" s="53"/>
      <c r="B22" s="610"/>
      <c r="C22" s="611"/>
      <c r="D22" s="611"/>
      <c r="E22" s="611"/>
      <c r="F22" s="611"/>
      <c r="G22" s="611"/>
      <c r="H22" s="611"/>
      <c r="I22" s="611"/>
      <c r="J22" s="611"/>
      <c r="K22" s="611"/>
      <c r="L22" s="612"/>
      <c r="M22" s="603"/>
      <c r="N22" s="604"/>
      <c r="O22" s="236" t="s">
        <v>67</v>
      </c>
      <c r="P22" s="614"/>
      <c r="Q22" s="612"/>
      <c r="R22" s="617"/>
      <c r="S22" s="618"/>
      <c r="T22" s="610"/>
      <c r="U22" s="611"/>
      <c r="V22" s="611"/>
      <c r="W22" s="611"/>
      <c r="X22" s="611"/>
      <c r="Y22" s="611"/>
      <c r="Z22" s="611"/>
      <c r="AA22" s="612"/>
      <c r="AB22" s="603"/>
      <c r="AC22" s="604"/>
      <c r="AD22" s="236" t="s">
        <v>67</v>
      </c>
      <c r="AE22" s="614"/>
      <c r="AF22" s="612"/>
      <c r="AG22" s="617"/>
      <c r="AH22" s="637"/>
      <c r="AI22" s="593"/>
    </row>
    <row r="23" spans="1:35" s="68" customFormat="1" ht="49.5" customHeight="1" x14ac:dyDescent="0.2">
      <c r="A23" s="66"/>
      <c r="B23" s="233">
        <v>1</v>
      </c>
      <c r="C23" s="234"/>
      <c r="D23" s="279" t="str">
        <f>IF(参加申込書!M14="","",LEFT(RIGHT(参加申込書!M14,3)))</f>
        <v/>
      </c>
      <c r="E23" s="279" t="str">
        <f>IF(参加申込書!M14="","",LEFT(RIGHT(参加申込書!M14,2)))</f>
        <v/>
      </c>
      <c r="F23" s="279" t="str">
        <f>IF(参加申込書!M14="","",LEFT(RIGHT(参加申込書!M14,1)))</f>
        <v/>
      </c>
      <c r="G23" s="635" t="str">
        <f>IF(参加申込書!C14="","",参加申込書!C14)</f>
        <v/>
      </c>
      <c r="H23" s="635"/>
      <c r="I23" s="635"/>
      <c r="J23" s="635"/>
      <c r="K23" s="635"/>
      <c r="L23" s="257"/>
      <c r="M23" s="605">
        <v>4</v>
      </c>
      <c r="N23" s="606"/>
      <c r="O23" s="258" t="str">
        <f>IF(参加申込書!K14="","",参加申込書!K14)</f>
        <v/>
      </c>
      <c r="P23" s="258" t="str">
        <f>IF(参加申込書!J14="","",参加申込書!J14)</f>
        <v/>
      </c>
      <c r="Q23" s="259" t="s">
        <v>56</v>
      </c>
      <c r="R23" s="605" t="str">
        <f>IF(参加申込書!L14="","",参加申込書!L14)</f>
        <v/>
      </c>
      <c r="S23" s="635"/>
      <c r="T23" s="260">
        <v>1</v>
      </c>
      <c r="U23" s="256" t="str">
        <f>IF(AI23="","",LEFT(RIGHT(AI23,3)))</f>
        <v/>
      </c>
      <c r="V23" s="256" t="str">
        <f>IF(AI23="","",LEFT(RIGHT(AI23,2)))</f>
        <v/>
      </c>
      <c r="W23" s="256" t="str">
        <f>IF(AI23="","",LEFT(RIGHT(AI23,1)))</f>
        <v/>
      </c>
      <c r="X23" s="560"/>
      <c r="Y23" s="561"/>
      <c r="Z23" s="561"/>
      <c r="AA23" s="562"/>
      <c r="AB23" s="605">
        <v>4</v>
      </c>
      <c r="AC23" s="606"/>
      <c r="AD23" s="270"/>
      <c r="AE23" s="270"/>
      <c r="AF23" s="259" t="s">
        <v>56</v>
      </c>
      <c r="AG23" s="619"/>
      <c r="AH23" s="620"/>
      <c r="AI23" s="271"/>
    </row>
    <row r="24" spans="1:35" s="68" customFormat="1" ht="49.5" customHeight="1" x14ac:dyDescent="0.2">
      <c r="A24" s="66"/>
      <c r="B24" s="223">
        <v>2</v>
      </c>
      <c r="C24" s="67"/>
      <c r="D24" s="279" t="str">
        <f>IF(参加申込書!M15="","",LEFT(RIGHT(参加申込書!M15,3)))</f>
        <v/>
      </c>
      <c r="E24" s="279" t="str">
        <f>IF(参加申込書!M15="","",LEFT(RIGHT(参加申込書!M15,2)))</f>
        <v/>
      </c>
      <c r="F24" s="279" t="str">
        <f>IF(参加申込書!M15="","",LEFT(RIGHT(参加申込書!M15,1)))</f>
        <v/>
      </c>
      <c r="G24" s="595" t="str">
        <f>IF(参加申込書!C15="","",参加申込書!C15)</f>
        <v/>
      </c>
      <c r="H24" s="595"/>
      <c r="I24" s="595"/>
      <c r="J24" s="595"/>
      <c r="K24" s="595"/>
      <c r="L24" s="261"/>
      <c r="M24" s="558">
        <v>5</v>
      </c>
      <c r="N24" s="559"/>
      <c r="O24" s="262" t="str">
        <f>IF(参加申込書!K15="","",参加申込書!K15)</f>
        <v/>
      </c>
      <c r="P24" s="263" t="str">
        <f>IF(参加申込書!J15="","",参加申込書!J15)</f>
        <v/>
      </c>
      <c r="Q24" s="264" t="s">
        <v>56</v>
      </c>
      <c r="R24" s="558" t="str">
        <f>IF(参加申込書!L15="","",参加申込書!L15)</f>
        <v/>
      </c>
      <c r="S24" s="595"/>
      <c r="T24" s="265">
        <v>2</v>
      </c>
      <c r="U24" s="256" t="str">
        <f t="shared" ref="U24:U37" si="0">IF(AI24="","",LEFT(RIGHT(AI24,3)))</f>
        <v/>
      </c>
      <c r="V24" s="256" t="str">
        <f t="shared" ref="V24:V37" si="1">IF(AI24="","",LEFT(RIGHT(AI24,2)))</f>
        <v/>
      </c>
      <c r="W24" s="256" t="str">
        <f>IF(AI24="","",LEFT(RIGHT(AI24,1)))</f>
        <v/>
      </c>
      <c r="X24" s="560"/>
      <c r="Y24" s="561"/>
      <c r="Z24" s="561"/>
      <c r="AA24" s="562"/>
      <c r="AB24" s="558">
        <v>5</v>
      </c>
      <c r="AC24" s="559"/>
      <c r="AD24" s="272"/>
      <c r="AE24" s="272"/>
      <c r="AF24" s="264" t="s">
        <v>56</v>
      </c>
      <c r="AG24" s="596"/>
      <c r="AH24" s="598"/>
      <c r="AI24" s="273"/>
    </row>
    <row r="25" spans="1:35" s="68" customFormat="1" ht="49.5" customHeight="1" x14ac:dyDescent="0.2">
      <c r="A25" s="66"/>
      <c r="B25" s="223">
        <v>3</v>
      </c>
      <c r="C25" s="67"/>
      <c r="D25" s="279" t="str">
        <f>IF(参加申込書!M16="","",LEFT(RIGHT(参加申込書!M16,3)))</f>
        <v/>
      </c>
      <c r="E25" s="279" t="str">
        <f>IF(参加申込書!M16="","",LEFT(RIGHT(参加申込書!M16,2)))</f>
        <v/>
      </c>
      <c r="F25" s="279" t="str">
        <f>IF(参加申込書!M16="","",LEFT(RIGHT(参加申込書!M16,1)))</f>
        <v/>
      </c>
      <c r="G25" s="595" t="str">
        <f>IF(参加申込書!C16="","",参加申込書!C16)</f>
        <v/>
      </c>
      <c r="H25" s="595"/>
      <c r="I25" s="595"/>
      <c r="J25" s="595"/>
      <c r="K25" s="595"/>
      <c r="L25" s="261"/>
      <c r="M25" s="558">
        <v>6</v>
      </c>
      <c r="N25" s="559"/>
      <c r="O25" s="262" t="str">
        <f>IF(参加申込書!K16="","",参加申込書!K16)</f>
        <v/>
      </c>
      <c r="P25" s="263" t="str">
        <f>IF(参加申込書!J16="","",参加申込書!J16)</f>
        <v/>
      </c>
      <c r="Q25" s="264" t="s">
        <v>56</v>
      </c>
      <c r="R25" s="558" t="str">
        <f>IF(参加申込書!L16="","",参加申込書!L16)</f>
        <v/>
      </c>
      <c r="S25" s="595"/>
      <c r="T25" s="265">
        <v>3</v>
      </c>
      <c r="U25" s="256" t="str">
        <f t="shared" si="0"/>
        <v/>
      </c>
      <c r="V25" s="256" t="str">
        <f t="shared" si="1"/>
        <v/>
      </c>
      <c r="W25" s="256" t="str">
        <f t="shared" ref="W25:W37" si="2">IF(AI25="","",LEFT(RIGHT(AI25,1)))</f>
        <v/>
      </c>
      <c r="X25" s="560"/>
      <c r="Y25" s="561"/>
      <c r="Z25" s="561"/>
      <c r="AA25" s="562"/>
      <c r="AB25" s="558">
        <v>6</v>
      </c>
      <c r="AC25" s="559"/>
      <c r="AD25" s="272"/>
      <c r="AE25" s="272"/>
      <c r="AF25" s="264" t="s">
        <v>56</v>
      </c>
      <c r="AG25" s="596"/>
      <c r="AH25" s="598"/>
      <c r="AI25" s="273"/>
    </row>
    <row r="26" spans="1:35" s="68" customFormat="1" ht="49.5" customHeight="1" x14ac:dyDescent="0.2">
      <c r="A26" s="66"/>
      <c r="B26" s="223">
        <v>4</v>
      </c>
      <c r="C26" s="67"/>
      <c r="D26" s="279" t="str">
        <f>IF(参加申込書!M17="","",LEFT(RIGHT(参加申込書!M17,3)))</f>
        <v/>
      </c>
      <c r="E26" s="279" t="str">
        <f>IF(参加申込書!M17="","",LEFT(RIGHT(参加申込書!M17,2)))</f>
        <v/>
      </c>
      <c r="F26" s="279" t="str">
        <f>IF(参加申込書!M17="","",LEFT(RIGHT(参加申込書!M17,1)))</f>
        <v/>
      </c>
      <c r="G26" s="595" t="str">
        <f>IF(参加申込書!C17="","",参加申込書!C17)</f>
        <v/>
      </c>
      <c r="H26" s="595"/>
      <c r="I26" s="595"/>
      <c r="J26" s="595"/>
      <c r="K26" s="595"/>
      <c r="L26" s="261"/>
      <c r="M26" s="558">
        <v>7</v>
      </c>
      <c r="N26" s="559"/>
      <c r="O26" s="262" t="str">
        <f>IF(参加申込書!K17="","",参加申込書!K17)</f>
        <v/>
      </c>
      <c r="P26" s="263" t="str">
        <f>IF(参加申込書!J17="","",参加申込書!J17)</f>
        <v/>
      </c>
      <c r="Q26" s="264" t="s">
        <v>56</v>
      </c>
      <c r="R26" s="558" t="str">
        <f>IF(参加申込書!L17="","",参加申込書!L17)</f>
        <v/>
      </c>
      <c r="S26" s="595"/>
      <c r="T26" s="265">
        <v>4</v>
      </c>
      <c r="U26" s="256" t="str">
        <f t="shared" si="0"/>
        <v/>
      </c>
      <c r="V26" s="256" t="str">
        <f t="shared" si="1"/>
        <v/>
      </c>
      <c r="W26" s="256" t="str">
        <f t="shared" si="2"/>
        <v/>
      </c>
      <c r="X26" s="560"/>
      <c r="Y26" s="561"/>
      <c r="Z26" s="561"/>
      <c r="AA26" s="562"/>
      <c r="AB26" s="558">
        <v>7</v>
      </c>
      <c r="AC26" s="559"/>
      <c r="AD26" s="272"/>
      <c r="AE26" s="272"/>
      <c r="AF26" s="264" t="s">
        <v>56</v>
      </c>
      <c r="AG26" s="596"/>
      <c r="AH26" s="598"/>
      <c r="AI26" s="273"/>
    </row>
    <row r="27" spans="1:35" s="68" customFormat="1" ht="49.5" customHeight="1" x14ac:dyDescent="0.2">
      <c r="A27" s="66"/>
      <c r="B27" s="223">
        <v>5</v>
      </c>
      <c r="C27" s="67"/>
      <c r="D27" s="279" t="str">
        <f>IF(参加申込書!M18="","",LEFT(RIGHT(参加申込書!M18,3)))</f>
        <v/>
      </c>
      <c r="E27" s="279" t="str">
        <f>IF(参加申込書!M18="","",LEFT(RIGHT(参加申込書!M18,2)))</f>
        <v/>
      </c>
      <c r="F27" s="279" t="str">
        <f>IF(参加申込書!M18="","",LEFT(RIGHT(参加申込書!M18,1)))</f>
        <v/>
      </c>
      <c r="G27" s="595" t="str">
        <f>IF(参加申込書!C18="","",参加申込書!C18)</f>
        <v/>
      </c>
      <c r="H27" s="595"/>
      <c r="I27" s="595"/>
      <c r="J27" s="595"/>
      <c r="K27" s="595"/>
      <c r="L27" s="261"/>
      <c r="M27" s="558">
        <v>8</v>
      </c>
      <c r="N27" s="559"/>
      <c r="O27" s="262" t="str">
        <f>IF(参加申込書!K18="","",参加申込書!K18)</f>
        <v/>
      </c>
      <c r="P27" s="263" t="str">
        <f>IF(参加申込書!J18="","",参加申込書!J18)</f>
        <v/>
      </c>
      <c r="Q27" s="264" t="s">
        <v>56</v>
      </c>
      <c r="R27" s="558" t="str">
        <f>IF(参加申込書!L18="","",参加申込書!L18)</f>
        <v/>
      </c>
      <c r="S27" s="595"/>
      <c r="T27" s="265">
        <v>5</v>
      </c>
      <c r="U27" s="256" t="str">
        <f t="shared" si="0"/>
        <v/>
      </c>
      <c r="V27" s="256" t="str">
        <f t="shared" si="1"/>
        <v/>
      </c>
      <c r="W27" s="256" t="str">
        <f t="shared" si="2"/>
        <v/>
      </c>
      <c r="X27" s="560"/>
      <c r="Y27" s="561"/>
      <c r="Z27" s="561"/>
      <c r="AA27" s="562"/>
      <c r="AB27" s="558">
        <v>8</v>
      </c>
      <c r="AC27" s="559"/>
      <c r="AD27" s="272"/>
      <c r="AE27" s="272"/>
      <c r="AF27" s="264" t="s">
        <v>56</v>
      </c>
      <c r="AG27" s="596"/>
      <c r="AH27" s="598"/>
      <c r="AI27" s="273"/>
    </row>
    <row r="28" spans="1:35" s="68" customFormat="1" ht="49.5" customHeight="1" x14ac:dyDescent="0.2">
      <c r="A28" s="66"/>
      <c r="B28" s="223">
        <v>6</v>
      </c>
      <c r="C28" s="67"/>
      <c r="D28" s="279" t="str">
        <f>IF(参加申込書!M19="","",LEFT(RIGHT(参加申込書!M19,3)))</f>
        <v/>
      </c>
      <c r="E28" s="279" t="str">
        <f>IF(参加申込書!M19="","",LEFT(RIGHT(参加申込書!M19,2)))</f>
        <v/>
      </c>
      <c r="F28" s="279" t="str">
        <f>IF(参加申込書!M19="","",LEFT(RIGHT(参加申込書!M19,1)))</f>
        <v/>
      </c>
      <c r="G28" s="595" t="str">
        <f>IF(参加申込書!C19="","",参加申込書!C19)</f>
        <v/>
      </c>
      <c r="H28" s="595"/>
      <c r="I28" s="595"/>
      <c r="J28" s="595"/>
      <c r="K28" s="595"/>
      <c r="L28" s="261"/>
      <c r="M28" s="558">
        <v>9</v>
      </c>
      <c r="N28" s="559"/>
      <c r="O28" s="262" t="str">
        <f>IF(参加申込書!K19="","",参加申込書!K19)</f>
        <v/>
      </c>
      <c r="P28" s="263" t="str">
        <f>IF(参加申込書!J19="","",参加申込書!J19)</f>
        <v/>
      </c>
      <c r="Q28" s="264" t="s">
        <v>56</v>
      </c>
      <c r="R28" s="558" t="str">
        <f>IF(参加申込書!L19="","",参加申込書!L19)</f>
        <v/>
      </c>
      <c r="S28" s="595"/>
      <c r="T28" s="265">
        <v>6</v>
      </c>
      <c r="U28" s="256" t="str">
        <f t="shared" si="0"/>
        <v/>
      </c>
      <c r="V28" s="256" t="str">
        <f t="shared" si="1"/>
        <v/>
      </c>
      <c r="W28" s="256" t="str">
        <f t="shared" si="2"/>
        <v/>
      </c>
      <c r="X28" s="560"/>
      <c r="Y28" s="561"/>
      <c r="Z28" s="561"/>
      <c r="AA28" s="562"/>
      <c r="AB28" s="558">
        <v>9</v>
      </c>
      <c r="AC28" s="559"/>
      <c r="AD28" s="272"/>
      <c r="AE28" s="272"/>
      <c r="AF28" s="264" t="s">
        <v>56</v>
      </c>
      <c r="AG28" s="596"/>
      <c r="AH28" s="598"/>
      <c r="AI28" s="273"/>
    </row>
    <row r="29" spans="1:35" s="68" customFormat="1" ht="49.5" customHeight="1" x14ac:dyDescent="0.2">
      <c r="A29" s="66"/>
      <c r="B29" s="223">
        <v>7</v>
      </c>
      <c r="C29" s="67"/>
      <c r="D29" s="279" t="str">
        <f>IF(参加申込書!M20="","",LEFT(RIGHT(参加申込書!M20,3)))</f>
        <v/>
      </c>
      <c r="E29" s="279" t="str">
        <f>IF(参加申込書!M20="","",LEFT(RIGHT(参加申込書!M20,2)))</f>
        <v/>
      </c>
      <c r="F29" s="279" t="str">
        <f>IF(参加申込書!M20="","",LEFT(RIGHT(参加申込書!M20,1)))</f>
        <v/>
      </c>
      <c r="G29" s="595" t="str">
        <f>IF(参加申込書!C20="","",参加申込書!C20)</f>
        <v/>
      </c>
      <c r="H29" s="595"/>
      <c r="I29" s="595"/>
      <c r="J29" s="595"/>
      <c r="K29" s="595"/>
      <c r="L29" s="261"/>
      <c r="M29" s="558">
        <v>10</v>
      </c>
      <c r="N29" s="559"/>
      <c r="O29" s="262" t="str">
        <f>IF(参加申込書!K20="","",参加申込書!K20)</f>
        <v/>
      </c>
      <c r="P29" s="263" t="str">
        <f>IF(参加申込書!J20="","",参加申込書!J20)</f>
        <v/>
      </c>
      <c r="Q29" s="264" t="s">
        <v>56</v>
      </c>
      <c r="R29" s="558" t="str">
        <f>IF(参加申込書!L20="","",参加申込書!L20)</f>
        <v/>
      </c>
      <c r="S29" s="595"/>
      <c r="T29" s="265">
        <v>7</v>
      </c>
      <c r="U29" s="256" t="str">
        <f t="shared" si="0"/>
        <v/>
      </c>
      <c r="V29" s="256" t="str">
        <f t="shared" si="1"/>
        <v/>
      </c>
      <c r="W29" s="256" t="str">
        <f t="shared" si="2"/>
        <v/>
      </c>
      <c r="X29" s="560"/>
      <c r="Y29" s="561"/>
      <c r="Z29" s="561"/>
      <c r="AA29" s="562"/>
      <c r="AB29" s="558">
        <v>10</v>
      </c>
      <c r="AC29" s="559"/>
      <c r="AD29" s="272"/>
      <c r="AE29" s="272"/>
      <c r="AF29" s="264" t="s">
        <v>56</v>
      </c>
      <c r="AG29" s="596"/>
      <c r="AH29" s="598"/>
      <c r="AI29" s="273"/>
    </row>
    <row r="30" spans="1:35" s="68" customFormat="1" ht="49.5" customHeight="1" x14ac:dyDescent="0.2">
      <c r="A30" s="66"/>
      <c r="B30" s="223">
        <v>8</v>
      </c>
      <c r="C30" s="67"/>
      <c r="D30" s="279" t="str">
        <f>IF(参加申込書!M21="","",LEFT(RIGHT(参加申込書!M21,3)))</f>
        <v/>
      </c>
      <c r="E30" s="279" t="str">
        <f>IF(参加申込書!M21="","",LEFT(RIGHT(参加申込書!M21,2)))</f>
        <v/>
      </c>
      <c r="F30" s="279" t="str">
        <f>IF(参加申込書!M21="","",LEFT(RIGHT(参加申込書!M21,1)))</f>
        <v/>
      </c>
      <c r="G30" s="595" t="str">
        <f>IF(参加申込書!C21="","",参加申込書!C21)</f>
        <v/>
      </c>
      <c r="H30" s="595"/>
      <c r="I30" s="595"/>
      <c r="J30" s="595"/>
      <c r="K30" s="595"/>
      <c r="L30" s="261"/>
      <c r="M30" s="558">
        <v>11</v>
      </c>
      <c r="N30" s="559"/>
      <c r="O30" s="262" t="str">
        <f>IF(参加申込書!K21="","",参加申込書!K21)</f>
        <v/>
      </c>
      <c r="P30" s="263" t="str">
        <f>IF(参加申込書!J21="","",参加申込書!J21)</f>
        <v/>
      </c>
      <c r="Q30" s="264" t="s">
        <v>56</v>
      </c>
      <c r="R30" s="558" t="str">
        <f>IF(参加申込書!L21="","",参加申込書!L21)</f>
        <v/>
      </c>
      <c r="S30" s="607"/>
      <c r="T30" s="265">
        <v>8</v>
      </c>
      <c r="U30" s="256" t="str">
        <f t="shared" si="0"/>
        <v/>
      </c>
      <c r="V30" s="256" t="str">
        <f t="shared" si="1"/>
        <v/>
      </c>
      <c r="W30" s="256" t="str">
        <f t="shared" si="2"/>
        <v/>
      </c>
      <c r="X30" s="560"/>
      <c r="Y30" s="561"/>
      <c r="Z30" s="561"/>
      <c r="AA30" s="562"/>
      <c r="AB30" s="558">
        <v>11</v>
      </c>
      <c r="AC30" s="559"/>
      <c r="AD30" s="272"/>
      <c r="AE30" s="272"/>
      <c r="AF30" s="264" t="s">
        <v>56</v>
      </c>
      <c r="AG30" s="596"/>
      <c r="AH30" s="597"/>
      <c r="AI30" s="273"/>
    </row>
    <row r="31" spans="1:35" s="68" customFormat="1" ht="49.5" customHeight="1" x14ac:dyDescent="0.2">
      <c r="A31" s="66"/>
      <c r="B31" s="223">
        <v>9</v>
      </c>
      <c r="C31" s="67"/>
      <c r="D31" s="279" t="str">
        <f>IF(参加申込書!M22="","",LEFT(RIGHT(参加申込書!M22,3)))</f>
        <v/>
      </c>
      <c r="E31" s="279" t="str">
        <f>IF(参加申込書!M22="","",LEFT(RIGHT(参加申込書!M22,2)))</f>
        <v/>
      </c>
      <c r="F31" s="279" t="str">
        <f>IF(参加申込書!M22="","",LEFT(RIGHT(参加申込書!M22,1)))</f>
        <v/>
      </c>
      <c r="G31" s="595" t="str">
        <f>IF(参加申込書!C22="","",参加申込書!C22)</f>
        <v/>
      </c>
      <c r="H31" s="595"/>
      <c r="I31" s="595"/>
      <c r="J31" s="595"/>
      <c r="K31" s="595"/>
      <c r="L31" s="261"/>
      <c r="M31" s="558">
        <v>12</v>
      </c>
      <c r="N31" s="559"/>
      <c r="O31" s="262" t="str">
        <f>IF(参加申込書!K22="","",参加申込書!K22)</f>
        <v/>
      </c>
      <c r="P31" s="263" t="str">
        <f>IF(参加申込書!J22="","",参加申込書!J22)</f>
        <v/>
      </c>
      <c r="Q31" s="264" t="s">
        <v>56</v>
      </c>
      <c r="R31" s="558" t="str">
        <f>IF(参加申込書!L22="","",参加申込書!L22)</f>
        <v/>
      </c>
      <c r="S31" s="595"/>
      <c r="T31" s="265">
        <v>9</v>
      </c>
      <c r="U31" s="256" t="str">
        <f t="shared" si="0"/>
        <v/>
      </c>
      <c r="V31" s="256" t="str">
        <f t="shared" si="1"/>
        <v/>
      </c>
      <c r="W31" s="256" t="str">
        <f t="shared" si="2"/>
        <v/>
      </c>
      <c r="X31" s="560"/>
      <c r="Y31" s="561"/>
      <c r="Z31" s="561"/>
      <c r="AA31" s="562"/>
      <c r="AB31" s="558">
        <v>12</v>
      </c>
      <c r="AC31" s="559"/>
      <c r="AD31" s="272"/>
      <c r="AE31" s="272"/>
      <c r="AF31" s="264" t="s">
        <v>56</v>
      </c>
      <c r="AG31" s="596"/>
      <c r="AH31" s="598"/>
      <c r="AI31" s="273"/>
    </row>
    <row r="32" spans="1:35" s="68" customFormat="1" ht="49.5" customHeight="1" x14ac:dyDescent="0.2">
      <c r="A32" s="66"/>
      <c r="B32" s="223">
        <v>10</v>
      </c>
      <c r="C32" s="67"/>
      <c r="D32" s="279" t="str">
        <f>IF(参加申込書!M23="","",LEFT(RIGHT(参加申込書!M23,3)))</f>
        <v/>
      </c>
      <c r="E32" s="279" t="str">
        <f>IF(参加申込書!M23="","",LEFT(RIGHT(参加申込書!M23,2)))</f>
        <v/>
      </c>
      <c r="F32" s="279" t="str">
        <f>IF(参加申込書!M23="","",LEFT(RIGHT(参加申込書!M23,1)))</f>
        <v/>
      </c>
      <c r="G32" s="595" t="str">
        <f>IF(参加申込書!C23="","",参加申込書!C23)</f>
        <v/>
      </c>
      <c r="H32" s="595"/>
      <c r="I32" s="595"/>
      <c r="J32" s="595"/>
      <c r="K32" s="595"/>
      <c r="L32" s="261"/>
      <c r="M32" s="558">
        <v>13</v>
      </c>
      <c r="N32" s="559"/>
      <c r="O32" s="262" t="str">
        <f>IF(参加申込書!K23="","",参加申込書!K23)</f>
        <v/>
      </c>
      <c r="P32" s="263" t="str">
        <f>IF(参加申込書!J23="","",参加申込書!J23)</f>
        <v/>
      </c>
      <c r="Q32" s="264" t="s">
        <v>56</v>
      </c>
      <c r="R32" s="558" t="str">
        <f>IF(参加申込書!L23="","",参加申込書!L23)</f>
        <v/>
      </c>
      <c r="S32" s="595"/>
      <c r="T32" s="265">
        <v>10</v>
      </c>
      <c r="U32" s="256" t="str">
        <f t="shared" si="0"/>
        <v/>
      </c>
      <c r="V32" s="256" t="str">
        <f t="shared" si="1"/>
        <v/>
      </c>
      <c r="W32" s="256" t="str">
        <f t="shared" si="2"/>
        <v/>
      </c>
      <c r="X32" s="560"/>
      <c r="Y32" s="561"/>
      <c r="Z32" s="561"/>
      <c r="AA32" s="562"/>
      <c r="AB32" s="558">
        <v>13</v>
      </c>
      <c r="AC32" s="559"/>
      <c r="AD32" s="272"/>
      <c r="AE32" s="272"/>
      <c r="AF32" s="264" t="s">
        <v>56</v>
      </c>
      <c r="AG32" s="596"/>
      <c r="AH32" s="598"/>
      <c r="AI32" s="273"/>
    </row>
    <row r="33" spans="1:35" s="68" customFormat="1" ht="49.5" customHeight="1" x14ac:dyDescent="0.2">
      <c r="A33" s="66"/>
      <c r="B33" s="223">
        <v>11</v>
      </c>
      <c r="C33" s="67"/>
      <c r="D33" s="279" t="str">
        <f>IF(参加申込書!M24="","",LEFT(RIGHT(参加申込書!M24,3)))</f>
        <v/>
      </c>
      <c r="E33" s="279" t="str">
        <f>IF(参加申込書!M24="","",LEFT(RIGHT(参加申込書!M24,2)))</f>
        <v/>
      </c>
      <c r="F33" s="279" t="str">
        <f>IF(参加申込書!M24="","",LEFT(RIGHT(参加申込書!M24,1)))</f>
        <v/>
      </c>
      <c r="G33" s="595" t="str">
        <f>IF(参加申込書!C24="","",参加申込書!C24)</f>
        <v/>
      </c>
      <c r="H33" s="595"/>
      <c r="I33" s="595"/>
      <c r="J33" s="595"/>
      <c r="K33" s="595"/>
      <c r="L33" s="261"/>
      <c r="M33" s="558">
        <v>14</v>
      </c>
      <c r="N33" s="559"/>
      <c r="O33" s="262" t="str">
        <f>IF(参加申込書!K24="","",参加申込書!K24)</f>
        <v/>
      </c>
      <c r="P33" s="263" t="str">
        <f>IF(参加申込書!J24="","",参加申込書!J24)</f>
        <v/>
      </c>
      <c r="Q33" s="264" t="s">
        <v>56</v>
      </c>
      <c r="R33" s="558" t="str">
        <f>IF(参加申込書!L24="","",参加申込書!L24)</f>
        <v/>
      </c>
      <c r="S33" s="595"/>
      <c r="T33" s="265">
        <v>11</v>
      </c>
      <c r="U33" s="256" t="str">
        <f t="shared" si="0"/>
        <v/>
      </c>
      <c r="V33" s="256" t="str">
        <f t="shared" si="1"/>
        <v/>
      </c>
      <c r="W33" s="256" t="str">
        <f t="shared" si="2"/>
        <v/>
      </c>
      <c r="X33" s="560"/>
      <c r="Y33" s="561"/>
      <c r="Z33" s="561"/>
      <c r="AA33" s="562"/>
      <c r="AB33" s="558">
        <v>14</v>
      </c>
      <c r="AC33" s="559"/>
      <c r="AD33" s="272"/>
      <c r="AE33" s="272"/>
      <c r="AF33" s="264" t="s">
        <v>56</v>
      </c>
      <c r="AG33" s="596"/>
      <c r="AH33" s="598"/>
      <c r="AI33" s="273"/>
    </row>
    <row r="34" spans="1:35" s="68" customFormat="1" ht="49.5" customHeight="1" x14ac:dyDescent="0.2">
      <c r="A34" s="66"/>
      <c r="B34" s="223">
        <v>12</v>
      </c>
      <c r="C34" s="67"/>
      <c r="D34" s="279" t="str">
        <f>IF(参加申込書!M25="","",LEFT(RIGHT(参加申込書!M25,3)))</f>
        <v/>
      </c>
      <c r="E34" s="279" t="str">
        <f>IF(参加申込書!M25="","",LEFT(RIGHT(参加申込書!M25,2)))</f>
        <v/>
      </c>
      <c r="F34" s="279" t="str">
        <f>IF(参加申込書!M25="","",LEFT(RIGHT(参加申込書!M25,1)))</f>
        <v/>
      </c>
      <c r="G34" s="595" t="str">
        <f>IF(参加申込書!C25="","",参加申込書!C25)</f>
        <v/>
      </c>
      <c r="H34" s="595"/>
      <c r="I34" s="595"/>
      <c r="J34" s="595"/>
      <c r="K34" s="595"/>
      <c r="L34" s="261"/>
      <c r="M34" s="558">
        <v>15</v>
      </c>
      <c r="N34" s="559"/>
      <c r="O34" s="262" t="str">
        <f>IF(参加申込書!K25="","",参加申込書!K25)</f>
        <v/>
      </c>
      <c r="P34" s="263" t="str">
        <f>IF(参加申込書!J25="","",参加申込書!J25)</f>
        <v/>
      </c>
      <c r="Q34" s="264" t="s">
        <v>56</v>
      </c>
      <c r="R34" s="558" t="str">
        <f>IF(参加申込書!L25="","",参加申込書!L25)</f>
        <v/>
      </c>
      <c r="S34" s="595"/>
      <c r="T34" s="265">
        <v>12</v>
      </c>
      <c r="U34" s="256" t="str">
        <f t="shared" si="0"/>
        <v/>
      </c>
      <c r="V34" s="256" t="str">
        <f t="shared" si="1"/>
        <v/>
      </c>
      <c r="W34" s="256" t="str">
        <f t="shared" si="2"/>
        <v/>
      </c>
      <c r="X34" s="560"/>
      <c r="Y34" s="561"/>
      <c r="Z34" s="561"/>
      <c r="AA34" s="562"/>
      <c r="AB34" s="558">
        <v>15</v>
      </c>
      <c r="AC34" s="559"/>
      <c r="AD34" s="272"/>
      <c r="AE34" s="272"/>
      <c r="AF34" s="264" t="s">
        <v>56</v>
      </c>
      <c r="AG34" s="596"/>
      <c r="AH34" s="598"/>
      <c r="AI34" s="273"/>
    </row>
    <row r="35" spans="1:35" s="68" customFormat="1" ht="49.5" customHeight="1" x14ac:dyDescent="0.2">
      <c r="A35" s="66"/>
      <c r="B35" s="223">
        <v>13</v>
      </c>
      <c r="C35" s="67"/>
      <c r="D35" s="279" t="str">
        <f>IF(参加申込書!M26="","",LEFT(RIGHT(参加申込書!M26,3)))</f>
        <v/>
      </c>
      <c r="E35" s="279" t="str">
        <f>IF(参加申込書!M26="","",LEFT(RIGHT(参加申込書!M26,2)))</f>
        <v/>
      </c>
      <c r="F35" s="279" t="str">
        <f>IF(参加申込書!M26="","",LEFT(RIGHT(参加申込書!M26,1)))</f>
        <v/>
      </c>
      <c r="G35" s="595" t="str">
        <f>IF(参加申込書!C26="","",参加申込書!C26)</f>
        <v/>
      </c>
      <c r="H35" s="595"/>
      <c r="I35" s="595"/>
      <c r="J35" s="595"/>
      <c r="K35" s="595"/>
      <c r="L35" s="261"/>
      <c r="M35" s="558">
        <v>16</v>
      </c>
      <c r="N35" s="559"/>
      <c r="O35" s="262" t="str">
        <f>IF(参加申込書!K26="","",参加申込書!K26)</f>
        <v/>
      </c>
      <c r="P35" s="263" t="str">
        <f>IF(参加申込書!J26="","",参加申込書!J26)</f>
        <v/>
      </c>
      <c r="Q35" s="264" t="s">
        <v>56</v>
      </c>
      <c r="R35" s="558" t="str">
        <f>IF(参加申込書!L26="","",参加申込書!L26)</f>
        <v/>
      </c>
      <c r="S35" s="607"/>
      <c r="T35" s="265">
        <v>13</v>
      </c>
      <c r="U35" s="256" t="str">
        <f t="shared" si="0"/>
        <v/>
      </c>
      <c r="V35" s="256" t="str">
        <f t="shared" si="1"/>
        <v/>
      </c>
      <c r="W35" s="256" t="str">
        <f t="shared" si="2"/>
        <v/>
      </c>
      <c r="X35" s="560"/>
      <c r="Y35" s="561"/>
      <c r="Z35" s="561"/>
      <c r="AA35" s="562"/>
      <c r="AB35" s="558">
        <v>16</v>
      </c>
      <c r="AC35" s="559"/>
      <c r="AD35" s="272"/>
      <c r="AE35" s="272"/>
      <c r="AF35" s="264" t="s">
        <v>56</v>
      </c>
      <c r="AG35" s="596"/>
      <c r="AH35" s="597"/>
      <c r="AI35" s="273"/>
    </row>
    <row r="36" spans="1:35" s="68" customFormat="1" ht="49.5" customHeight="1" x14ac:dyDescent="0.2">
      <c r="A36" s="66"/>
      <c r="B36" s="223">
        <v>14</v>
      </c>
      <c r="C36" s="67"/>
      <c r="D36" s="279" t="str">
        <f>IF(参加申込書!M27="","",LEFT(RIGHT(参加申込書!M27,3)))</f>
        <v/>
      </c>
      <c r="E36" s="279" t="str">
        <f>IF(参加申込書!M27="","",LEFT(RIGHT(参加申込書!M27,2)))</f>
        <v/>
      </c>
      <c r="F36" s="279" t="str">
        <f>IF(参加申込書!M27="","",LEFT(RIGHT(参加申込書!M27,1)))</f>
        <v/>
      </c>
      <c r="G36" s="595" t="str">
        <f>IF(参加申込書!C27="","",参加申込書!C27)</f>
        <v/>
      </c>
      <c r="H36" s="595"/>
      <c r="I36" s="595"/>
      <c r="J36" s="595"/>
      <c r="K36" s="595"/>
      <c r="L36" s="261"/>
      <c r="M36" s="558">
        <v>17</v>
      </c>
      <c r="N36" s="559"/>
      <c r="O36" s="262" t="str">
        <f>IF(参加申込書!K27="","",参加申込書!K27)</f>
        <v/>
      </c>
      <c r="P36" s="263" t="str">
        <f>IF(参加申込書!J27="","",参加申込書!J27)</f>
        <v/>
      </c>
      <c r="Q36" s="264" t="s">
        <v>56</v>
      </c>
      <c r="R36" s="558" t="str">
        <f>IF(参加申込書!L27="","",参加申込書!L27)</f>
        <v/>
      </c>
      <c r="S36" s="595"/>
      <c r="T36" s="265">
        <v>14</v>
      </c>
      <c r="U36" s="256" t="str">
        <f>IF(AI36="","",LEFT(RIGHT(AI36,3)))</f>
        <v/>
      </c>
      <c r="V36" s="256" t="str">
        <f>IF(AI36="","",LEFT(RIGHT(AI36,2)))</f>
        <v/>
      </c>
      <c r="W36" s="256" t="str">
        <f>IF(AI36="","",LEFT(RIGHT(AI36,1)))</f>
        <v/>
      </c>
      <c r="X36" s="560"/>
      <c r="Y36" s="561"/>
      <c r="Z36" s="561"/>
      <c r="AA36" s="562"/>
      <c r="AB36" s="558">
        <v>17</v>
      </c>
      <c r="AC36" s="559"/>
      <c r="AD36" s="272"/>
      <c r="AE36" s="272"/>
      <c r="AF36" s="264" t="s">
        <v>56</v>
      </c>
      <c r="AG36" s="596"/>
      <c r="AH36" s="598"/>
      <c r="AI36" s="273"/>
    </row>
    <row r="37" spans="1:35" s="68" customFormat="1" ht="49.5" customHeight="1" x14ac:dyDescent="0.2">
      <c r="A37" s="66"/>
      <c r="B37" s="224">
        <v>15</v>
      </c>
      <c r="C37" s="225"/>
      <c r="D37" s="279" t="str">
        <f>IF(参加申込書!M28="","",LEFT(RIGHT(参加申込書!M28,3)))</f>
        <v/>
      </c>
      <c r="E37" s="279" t="str">
        <f>IF(参加申込書!M28="","",LEFT(RIGHT(参加申込書!M28,2)))</f>
        <v/>
      </c>
      <c r="F37" s="279" t="str">
        <f>IF(参加申込書!M28="","",LEFT(RIGHT(参加申込書!M28,1)))</f>
        <v/>
      </c>
      <c r="G37" s="594" t="str">
        <f>IF(参加申込書!C28="","",参加申込書!C28)</f>
        <v/>
      </c>
      <c r="H37" s="594"/>
      <c r="I37" s="594"/>
      <c r="J37" s="594"/>
      <c r="K37" s="594"/>
      <c r="L37" s="266"/>
      <c r="M37" s="599">
        <v>18</v>
      </c>
      <c r="N37" s="600"/>
      <c r="O37" s="267" t="str">
        <f>IF(参加申込書!K28="","",参加申込書!K28)</f>
        <v/>
      </c>
      <c r="P37" s="267" t="str">
        <f>IF(参加申込書!J28="","",参加申込書!J28)</f>
        <v/>
      </c>
      <c r="Q37" s="268" t="s">
        <v>56</v>
      </c>
      <c r="R37" s="599" t="str">
        <f>IF(参加申込書!L28="","",参加申込書!L28)</f>
        <v/>
      </c>
      <c r="S37" s="632"/>
      <c r="T37" s="269">
        <v>15</v>
      </c>
      <c r="U37" s="256" t="str">
        <f t="shared" si="0"/>
        <v/>
      </c>
      <c r="V37" s="256" t="str">
        <f t="shared" si="1"/>
        <v/>
      </c>
      <c r="W37" s="256" t="str">
        <f t="shared" si="2"/>
        <v/>
      </c>
      <c r="X37" s="560"/>
      <c r="Y37" s="561"/>
      <c r="Z37" s="561"/>
      <c r="AA37" s="562"/>
      <c r="AB37" s="599">
        <v>18</v>
      </c>
      <c r="AC37" s="600"/>
      <c r="AD37" s="274"/>
      <c r="AE37" s="274"/>
      <c r="AF37" s="268" t="s">
        <v>56</v>
      </c>
      <c r="AG37" s="633"/>
      <c r="AH37" s="634"/>
      <c r="AI37" s="273"/>
    </row>
    <row r="38" spans="1:35" ht="24.75" customHeight="1" x14ac:dyDescent="0.2">
      <c r="A38" s="53"/>
      <c r="B38" s="56"/>
      <c r="C38" s="56"/>
      <c r="D38" s="222"/>
      <c r="E38" s="222"/>
      <c r="F38" s="222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1:35" x14ac:dyDescent="0.2">
      <c r="A39" s="53"/>
      <c r="I39" s="58"/>
      <c r="J39" s="58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</row>
    <row r="40" spans="1:35" x14ac:dyDescent="0.2">
      <c r="A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</row>
    <row r="41" spans="1:35" x14ac:dyDescent="0.2">
      <c r="A41" s="53"/>
      <c r="I41" s="58"/>
      <c r="J41" s="58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</row>
    <row r="42" spans="1:35" x14ac:dyDescent="0.2">
      <c r="A42" s="53"/>
      <c r="B42" s="53"/>
      <c r="C42" s="53"/>
      <c r="D42" s="221"/>
      <c r="E42" s="221"/>
      <c r="F42" s="221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</row>
    <row r="43" spans="1:35" x14ac:dyDescent="0.2">
      <c r="A43" s="53"/>
      <c r="B43" s="53"/>
      <c r="C43" s="53"/>
      <c r="D43" s="221"/>
      <c r="E43" s="221"/>
      <c r="F43" s="221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1:35" x14ac:dyDescent="0.2">
      <c r="A44" s="53"/>
      <c r="B44" s="53"/>
      <c r="C44" s="53"/>
      <c r="D44" s="221"/>
      <c r="E44" s="221"/>
      <c r="F44" s="221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</row>
    <row r="45" spans="1:35" x14ac:dyDescent="0.2">
      <c r="A45" s="53"/>
      <c r="B45" s="53"/>
      <c r="C45" s="53"/>
      <c r="D45" s="221"/>
      <c r="E45" s="221"/>
      <c r="F45" s="221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1:35" x14ac:dyDescent="0.2">
      <c r="A46" s="53"/>
      <c r="B46" s="53"/>
      <c r="C46" s="53"/>
      <c r="D46" s="221"/>
      <c r="E46" s="221"/>
      <c r="F46" s="221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1:35" x14ac:dyDescent="0.2">
      <c r="A47" s="53"/>
      <c r="B47" s="53"/>
      <c r="C47" s="53"/>
      <c r="D47" s="221"/>
      <c r="E47" s="221"/>
      <c r="F47" s="221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1:35" x14ac:dyDescent="0.2">
      <c r="A48" s="53"/>
      <c r="B48" s="53"/>
      <c r="C48" s="53"/>
      <c r="D48" s="221"/>
      <c r="E48" s="221"/>
      <c r="F48" s="221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1:34" x14ac:dyDescent="0.2">
      <c r="A49" s="53"/>
      <c r="B49" s="53"/>
      <c r="C49" s="53"/>
      <c r="D49" s="221"/>
      <c r="E49" s="221"/>
      <c r="F49" s="221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1:34" x14ac:dyDescent="0.2">
      <c r="A50" s="53"/>
      <c r="B50" s="53"/>
      <c r="C50" s="53"/>
      <c r="D50" s="221"/>
      <c r="E50" s="221"/>
      <c r="F50" s="221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</sheetData>
  <sheetProtection sheet="1" selectLockedCells="1"/>
  <customSheetViews>
    <customSheetView guid="{9A062998-C87C-4B00-B38F-6F72BC85D248}" scale="70" fitToPage="1" topLeftCell="A8">
      <selection activeCell="U17" sqref="U17:AC18"/>
      <pageMargins left="0.78700000000000003" right="0.78700000000000003" top="0.98399999999999999" bottom="0.98399999999999999" header="0.51200000000000001" footer="0.51200000000000001"/>
      <pageSetup paperSize="9" scale="51" orientation="portrait" horizontalDpi="4294967293" verticalDpi="360" r:id="rId1"/>
      <headerFooter alignWithMargins="0"/>
    </customSheetView>
  </customSheetViews>
  <mergeCells count="122">
    <mergeCell ref="X37:AA37"/>
    <mergeCell ref="B1:AH3"/>
    <mergeCell ref="B4:AH4"/>
    <mergeCell ref="B10:I10"/>
    <mergeCell ref="AD10:AH10"/>
    <mergeCell ref="J10:AC10"/>
    <mergeCell ref="R36:S36"/>
    <mergeCell ref="AG36:AH36"/>
    <mergeCell ref="R37:S37"/>
    <mergeCell ref="AG37:AH37"/>
    <mergeCell ref="R29:S29"/>
    <mergeCell ref="AG29:AH29"/>
    <mergeCell ref="R24:S24"/>
    <mergeCell ref="M21:N22"/>
    <mergeCell ref="M23:N23"/>
    <mergeCell ref="M24:N24"/>
    <mergeCell ref="G33:K33"/>
    <mergeCell ref="G23:K23"/>
    <mergeCell ref="AE21:AF22"/>
    <mergeCell ref="AG21:AH22"/>
    <mergeCell ref="R23:S23"/>
    <mergeCell ref="R35:S35"/>
    <mergeCell ref="AG35:AH35"/>
    <mergeCell ref="G24:K24"/>
    <mergeCell ref="AG24:AH24"/>
    <mergeCell ref="B21:L22"/>
    <mergeCell ref="P21:Q22"/>
    <mergeCell ref="R21:S22"/>
    <mergeCell ref="T21:AA22"/>
    <mergeCell ref="G25:K25"/>
    <mergeCell ref="G26:K26"/>
    <mergeCell ref="G27:K27"/>
    <mergeCell ref="R26:S26"/>
    <mergeCell ref="AG26:AH26"/>
    <mergeCell ref="R27:S27"/>
    <mergeCell ref="R25:S25"/>
    <mergeCell ref="AG25:AH25"/>
    <mergeCell ref="M25:N25"/>
    <mergeCell ref="M26:N26"/>
    <mergeCell ref="M27:N27"/>
    <mergeCell ref="AG23:AH23"/>
    <mergeCell ref="AG27:AH27"/>
    <mergeCell ref="X23:AA23"/>
    <mergeCell ref="X24:AA24"/>
    <mergeCell ref="R28:S28"/>
    <mergeCell ref="AG28:AH28"/>
    <mergeCell ref="G34:K34"/>
    <mergeCell ref="R34:S34"/>
    <mergeCell ref="AG32:AH32"/>
    <mergeCell ref="R33:S33"/>
    <mergeCell ref="AG33:AH33"/>
    <mergeCell ref="R30:S30"/>
    <mergeCell ref="M30:N30"/>
    <mergeCell ref="M31:N31"/>
    <mergeCell ref="M32:N32"/>
    <mergeCell ref="M33:N33"/>
    <mergeCell ref="R32:S32"/>
    <mergeCell ref="M28:N28"/>
    <mergeCell ref="M29:N29"/>
    <mergeCell ref="AG34:AH34"/>
    <mergeCell ref="AB34:AC34"/>
    <mergeCell ref="AI21:AI22"/>
    <mergeCell ref="G37:K37"/>
    <mergeCell ref="G36:K36"/>
    <mergeCell ref="G35:K35"/>
    <mergeCell ref="G28:K28"/>
    <mergeCell ref="AG30:AH30"/>
    <mergeCell ref="R31:S31"/>
    <mergeCell ref="G29:K29"/>
    <mergeCell ref="G30:K30"/>
    <mergeCell ref="G31:K31"/>
    <mergeCell ref="G32:K32"/>
    <mergeCell ref="AG31:AH31"/>
    <mergeCell ref="AB37:AC37"/>
    <mergeCell ref="M34:N34"/>
    <mergeCell ref="M35:N35"/>
    <mergeCell ref="M36:N36"/>
    <mergeCell ref="M37:N37"/>
    <mergeCell ref="AB21:AC22"/>
    <mergeCell ref="AB23:AC23"/>
    <mergeCell ref="AB24:AC24"/>
    <mergeCell ref="AB25:AC25"/>
    <mergeCell ref="AB26:AC26"/>
    <mergeCell ref="AB27:AC27"/>
    <mergeCell ref="AB28:AC28"/>
    <mergeCell ref="B11:S12"/>
    <mergeCell ref="T11:AH12"/>
    <mergeCell ref="J13:S14"/>
    <mergeCell ref="B13:I14"/>
    <mergeCell ref="T13:Y14"/>
    <mergeCell ref="Z13:AH14"/>
    <mergeCell ref="B15:I16"/>
    <mergeCell ref="B17:I18"/>
    <mergeCell ref="B19:I20"/>
    <mergeCell ref="J15:S16"/>
    <mergeCell ref="J17:S18"/>
    <mergeCell ref="J19:S20"/>
    <mergeCell ref="T15:Y16"/>
    <mergeCell ref="T17:Y18"/>
    <mergeCell ref="T19:Y20"/>
    <mergeCell ref="Z15:AH16"/>
    <mergeCell ref="Z17:AH18"/>
    <mergeCell ref="Z19:AH20"/>
    <mergeCell ref="AB35:AC35"/>
    <mergeCell ref="AB36:AC36"/>
    <mergeCell ref="AB29:AC29"/>
    <mergeCell ref="AB30:AC30"/>
    <mergeCell ref="AB31:AC31"/>
    <mergeCell ref="AB32:AC32"/>
    <mergeCell ref="AB33:AC33"/>
    <mergeCell ref="X25:AA25"/>
    <mergeCell ref="X26:AA26"/>
    <mergeCell ref="X27:AA27"/>
    <mergeCell ref="X28:AA28"/>
    <mergeCell ref="X29:AA29"/>
    <mergeCell ref="X30:AA30"/>
    <mergeCell ref="X31:AA31"/>
    <mergeCell ref="X32:AA32"/>
    <mergeCell ref="X33:AA33"/>
    <mergeCell ref="X34:AA34"/>
    <mergeCell ref="X35:AA35"/>
    <mergeCell ref="X36:AA36"/>
  </mergeCells>
  <phoneticPr fontId="1"/>
  <conditionalFormatting sqref="AI13:AI20 AD23:AE37 AG23:AI37 X23:X37">
    <cfRule type="cellIs" dxfId="5" priority="1" stopIfTrue="1" operator="equal">
      <formula>""</formula>
    </cfRule>
  </conditionalFormatting>
  <conditionalFormatting sqref="G23:K37 O23:P37 R23:S37 J10:AH10 J13 J15 J17 J19">
    <cfRule type="cellIs" dxfId="4" priority="2" stopIfTrue="1" operator="equal">
      <formula>""</formula>
    </cfRule>
  </conditionalFormatting>
  <conditionalFormatting sqref="Z13 Z15 Z17 Z19">
    <cfRule type="cellIs" dxfId="3" priority="3" stopIfTrue="1" operator="equal">
      <formula>""</formula>
    </cfRule>
  </conditionalFormatting>
  <pageMargins left="0.78700000000000003" right="0.45" top="0.98399999999999999" bottom="0.98399999999999999" header="0.51200000000000001" footer="0.51200000000000001"/>
  <pageSetup paperSize="9" scale="44" orientation="portrait" horizontalDpi="4294967293" verticalDpi="36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  <pageSetUpPr autoPageBreaks="0"/>
  </sheetPr>
  <dimension ref="A1:Y67"/>
  <sheetViews>
    <sheetView showZeros="0" topLeftCell="A40" zoomScale="85" zoomScaleNormal="85" zoomScaleSheetLayoutView="100" workbookViewId="0">
      <selection activeCell="C50" sqref="C50"/>
    </sheetView>
  </sheetViews>
  <sheetFormatPr defaultColWidth="9" defaultRowHeight="14.4" x14ac:dyDescent="0.2"/>
  <cols>
    <col min="1" max="2" width="9" style="2"/>
    <col min="3" max="3" width="8.3984375" style="2" customWidth="1"/>
    <col min="4" max="4" width="6" style="2" customWidth="1"/>
    <col min="5" max="6" width="8.3984375" style="2" customWidth="1"/>
    <col min="7" max="7" width="4.69921875" style="2" customWidth="1"/>
    <col min="8" max="9" width="8.3984375" style="2" customWidth="1"/>
    <col min="10" max="10" width="4.3984375" style="2" customWidth="1"/>
    <col min="11" max="12" width="8.3984375" style="2" customWidth="1"/>
    <col min="13" max="13" width="4.8984375" style="2" customWidth="1"/>
    <col min="14" max="14" width="8.3984375" style="2" customWidth="1"/>
    <col min="15" max="15" width="1.3984375" style="2" customWidth="1"/>
    <col min="16" max="16384" width="9" style="2"/>
  </cols>
  <sheetData>
    <row r="1" spans="1:25" ht="41.4" customHeight="1" x14ac:dyDescent="0.2">
      <c r="A1" s="641" t="str">
        <f>参加申込書!B1</f>
        <v>第２２回福島県Ｕ１２バスケットボール新人大会県中地区予選会
第１６回郡山西ライオンズクラブ杯</v>
      </c>
      <c r="B1" s="641"/>
      <c r="C1" s="641"/>
      <c r="D1" s="641"/>
      <c r="E1" s="641"/>
      <c r="F1" s="641"/>
      <c r="G1" s="641"/>
      <c r="H1" s="641"/>
      <c r="I1" s="641"/>
      <c r="J1" s="202"/>
      <c r="K1" s="642" t="s">
        <v>237</v>
      </c>
      <c r="L1" s="642"/>
      <c r="M1" s="642"/>
      <c r="N1" s="642"/>
      <c r="O1" s="4"/>
    </row>
    <row r="2" spans="1:25" ht="11.25" customHeight="1" thickBot="1" x14ac:dyDescent="0.3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1"/>
      <c r="M2" s="71"/>
      <c r="N2" s="71"/>
      <c r="O2" s="5"/>
    </row>
    <row r="3" spans="1:25" ht="4.95" customHeigh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  <c r="N3" s="4"/>
      <c r="O3" s="4"/>
    </row>
    <row r="4" spans="1:25" x14ac:dyDescent="0.2">
      <c r="A4" s="3"/>
      <c r="B4" s="3"/>
      <c r="C4" s="193" t="s">
        <v>230</v>
      </c>
      <c r="D4" s="3"/>
      <c r="E4" s="3"/>
      <c r="F4" s="3"/>
      <c r="G4" s="3"/>
      <c r="H4" s="3"/>
      <c r="I4" s="3"/>
      <c r="J4" s="3"/>
      <c r="K4" s="3"/>
      <c r="L4" s="3"/>
      <c r="M4" s="3"/>
      <c r="N4" s="85" t="str">
        <f>参加申込書!Q2</f>
        <v>Ver.3.2</v>
      </c>
      <c r="O4" s="47"/>
    </row>
    <row r="5" spans="1:25" x14ac:dyDescent="0.2">
      <c r="A5" s="643" t="s">
        <v>36</v>
      </c>
      <c r="B5" s="643"/>
      <c r="C5" s="669" t="str">
        <f>IF(参加申込書!E3="","",参加申込書!E3)</f>
        <v/>
      </c>
      <c r="D5" s="670"/>
      <c r="E5" s="670"/>
      <c r="F5" s="670"/>
      <c r="G5" s="670"/>
      <c r="H5" s="670"/>
      <c r="I5" s="670"/>
      <c r="J5" s="670"/>
      <c r="K5" s="670"/>
      <c r="L5" s="670"/>
      <c r="M5" s="671"/>
      <c r="N5" s="667" t="str">
        <f>IF(C5="","",参加申込書!P3)</f>
        <v/>
      </c>
      <c r="O5" s="47"/>
    </row>
    <row r="6" spans="1:25" x14ac:dyDescent="0.2">
      <c r="A6" s="644"/>
      <c r="B6" s="644"/>
      <c r="C6" s="672"/>
      <c r="D6" s="673"/>
      <c r="E6" s="673"/>
      <c r="F6" s="673"/>
      <c r="G6" s="673"/>
      <c r="H6" s="673"/>
      <c r="I6" s="673"/>
      <c r="J6" s="673"/>
      <c r="K6" s="673"/>
      <c r="L6" s="673"/>
      <c r="M6" s="674"/>
      <c r="N6" s="668"/>
      <c r="O6" s="47"/>
      <c r="Q6" s="2" t="s">
        <v>77</v>
      </c>
    </row>
    <row r="7" spans="1:25" x14ac:dyDescent="0.2">
      <c r="A7" s="643" t="s">
        <v>37</v>
      </c>
      <c r="B7" s="643"/>
      <c r="C7" s="658">
        <f>入力sheet!K51</f>
        <v>43876</v>
      </c>
      <c r="D7" s="658"/>
      <c r="E7" s="658"/>
      <c r="F7" s="652">
        <f>入力sheet!N51</f>
        <v>43877</v>
      </c>
      <c r="G7" s="653"/>
      <c r="H7" s="654"/>
      <c r="I7" s="658">
        <f>入力sheet!Q51</f>
        <v>43883</v>
      </c>
      <c r="J7" s="658"/>
      <c r="K7" s="658"/>
      <c r="L7" s="652">
        <f>入力sheet!T51</f>
        <v>43884</v>
      </c>
      <c r="M7" s="653"/>
      <c r="N7" s="654"/>
      <c r="O7" s="47"/>
      <c r="Q7" s="2" t="s">
        <v>78</v>
      </c>
    </row>
    <row r="8" spans="1:25" x14ac:dyDescent="0.2">
      <c r="A8" s="651"/>
      <c r="B8" s="651"/>
      <c r="C8" s="659"/>
      <c r="D8" s="659"/>
      <c r="E8" s="659"/>
      <c r="F8" s="655"/>
      <c r="G8" s="656"/>
      <c r="H8" s="657"/>
      <c r="I8" s="659"/>
      <c r="J8" s="659"/>
      <c r="K8" s="659"/>
      <c r="L8" s="655"/>
      <c r="M8" s="656"/>
      <c r="N8" s="657"/>
      <c r="O8" s="47"/>
      <c r="Q8" s="2" t="s">
        <v>79</v>
      </c>
    </row>
    <row r="9" spans="1:25" ht="18" customHeight="1" x14ac:dyDescent="0.2">
      <c r="A9" s="665">
        <f>入力sheet!B52</f>
        <v>0</v>
      </c>
      <c r="B9" s="666"/>
      <c r="C9" s="638" t="str">
        <f>入力sheet!K52</f>
        <v>終日</v>
      </c>
      <c r="D9" s="639"/>
      <c r="E9" s="640"/>
      <c r="F9" s="638" t="str">
        <f>入力sheet!N52</f>
        <v>終日</v>
      </c>
      <c r="G9" s="639"/>
      <c r="H9" s="640"/>
      <c r="I9" s="638" t="str">
        <f>入力sheet!Q52</f>
        <v>終日</v>
      </c>
      <c r="J9" s="639"/>
      <c r="K9" s="640"/>
      <c r="L9" s="638" t="str">
        <f>入力sheet!T52</f>
        <v>終日</v>
      </c>
      <c r="M9" s="639"/>
      <c r="N9" s="640"/>
      <c r="O9" s="84"/>
      <c r="Q9" s="2" t="s">
        <v>80</v>
      </c>
    </row>
    <row r="10" spans="1:25" ht="18" customHeight="1" x14ac:dyDescent="0.2">
      <c r="A10" s="73" t="s">
        <v>15</v>
      </c>
      <c r="B10" s="209">
        <f>入力sheet!I52</f>
        <v>0</v>
      </c>
      <c r="C10" s="204">
        <f>入力sheet!K53</f>
        <v>0</v>
      </c>
      <c r="D10" s="205" t="s">
        <v>238</v>
      </c>
      <c r="E10" s="206">
        <f>入力sheet!M53</f>
        <v>0</v>
      </c>
      <c r="F10" s="204">
        <f>入力sheet!N53</f>
        <v>0</v>
      </c>
      <c r="G10" s="205" t="s">
        <v>238</v>
      </c>
      <c r="H10" s="206">
        <f>入力sheet!P53</f>
        <v>0</v>
      </c>
      <c r="I10" s="204">
        <f>入力sheet!Q53</f>
        <v>0</v>
      </c>
      <c r="J10" s="205" t="s">
        <v>238</v>
      </c>
      <c r="K10" s="206">
        <f>入力sheet!S53</f>
        <v>0</v>
      </c>
      <c r="L10" s="204">
        <f>入力sheet!T53</f>
        <v>0</v>
      </c>
      <c r="M10" s="205" t="s">
        <v>238</v>
      </c>
      <c r="N10" s="206">
        <f>入力sheet!V53</f>
        <v>0</v>
      </c>
      <c r="O10" s="84"/>
      <c r="Q10" s="2" t="s">
        <v>81</v>
      </c>
      <c r="Y10" s="2" t="s">
        <v>144</v>
      </c>
    </row>
    <row r="11" spans="1:25" ht="18" customHeight="1" x14ac:dyDescent="0.2">
      <c r="A11" s="665">
        <f>入力sheet!B54</f>
        <v>0</v>
      </c>
      <c r="B11" s="666"/>
      <c r="C11" s="638" t="str">
        <f>入力sheet!K54</f>
        <v>終日</v>
      </c>
      <c r="D11" s="639"/>
      <c r="E11" s="640"/>
      <c r="F11" s="638" t="str">
        <f>入力sheet!N54</f>
        <v>終日</v>
      </c>
      <c r="G11" s="639"/>
      <c r="H11" s="640"/>
      <c r="I11" s="638" t="str">
        <f>入力sheet!Q54</f>
        <v>終日</v>
      </c>
      <c r="J11" s="639"/>
      <c r="K11" s="640"/>
      <c r="L11" s="638" t="str">
        <f>入力sheet!T54</f>
        <v>終日</v>
      </c>
      <c r="M11" s="639"/>
      <c r="N11" s="640"/>
      <c r="O11" s="84"/>
      <c r="Y11" s="2" t="s">
        <v>145</v>
      </c>
    </row>
    <row r="12" spans="1:25" ht="18" customHeight="1" x14ac:dyDescent="0.2">
      <c r="A12" s="73" t="s">
        <v>15</v>
      </c>
      <c r="B12" s="209">
        <f>入力sheet!I54</f>
        <v>0</v>
      </c>
      <c r="C12" s="204">
        <f>入力sheet!K55</f>
        <v>0</v>
      </c>
      <c r="D12" s="205" t="s">
        <v>238</v>
      </c>
      <c r="E12" s="206">
        <f>入力sheet!M55</f>
        <v>0</v>
      </c>
      <c r="F12" s="204">
        <f>入力sheet!N55</f>
        <v>0</v>
      </c>
      <c r="G12" s="205" t="s">
        <v>238</v>
      </c>
      <c r="H12" s="206">
        <f>入力sheet!P55</f>
        <v>0</v>
      </c>
      <c r="I12" s="204">
        <f>入力sheet!Q55</f>
        <v>0</v>
      </c>
      <c r="J12" s="205" t="s">
        <v>238</v>
      </c>
      <c r="K12" s="206">
        <f>入力sheet!S55</f>
        <v>0</v>
      </c>
      <c r="L12" s="204">
        <f>入力sheet!T55</f>
        <v>0</v>
      </c>
      <c r="M12" s="205" t="s">
        <v>238</v>
      </c>
      <c r="N12" s="206">
        <f>入力sheet!V55</f>
        <v>0</v>
      </c>
      <c r="O12" s="84"/>
      <c r="Y12" s="2" t="s">
        <v>146</v>
      </c>
    </row>
    <row r="13" spans="1:25" ht="18" customHeight="1" x14ac:dyDescent="0.2">
      <c r="A13" s="665">
        <f>入力sheet!B56</f>
        <v>0</v>
      </c>
      <c r="B13" s="666"/>
      <c r="C13" s="638" t="str">
        <f>入力sheet!K56</f>
        <v>終日</v>
      </c>
      <c r="D13" s="639"/>
      <c r="E13" s="640"/>
      <c r="F13" s="638" t="str">
        <f>入力sheet!N56</f>
        <v>終日</v>
      </c>
      <c r="G13" s="639"/>
      <c r="H13" s="640"/>
      <c r="I13" s="638" t="str">
        <f>入力sheet!Q56</f>
        <v>終日</v>
      </c>
      <c r="J13" s="639"/>
      <c r="K13" s="640"/>
      <c r="L13" s="638" t="str">
        <f>入力sheet!T56</f>
        <v>終日</v>
      </c>
      <c r="M13" s="639"/>
      <c r="N13" s="640"/>
      <c r="O13" s="84"/>
      <c r="Y13" s="2" t="s">
        <v>147</v>
      </c>
    </row>
    <row r="14" spans="1:25" ht="18" customHeight="1" x14ac:dyDescent="0.2">
      <c r="A14" s="73" t="s">
        <v>15</v>
      </c>
      <c r="B14" s="209">
        <f>入力sheet!I56</f>
        <v>0</v>
      </c>
      <c r="C14" s="204">
        <f>入力sheet!K57</f>
        <v>0</v>
      </c>
      <c r="D14" s="205" t="s">
        <v>238</v>
      </c>
      <c r="E14" s="206">
        <f>入力sheet!M57</f>
        <v>0</v>
      </c>
      <c r="F14" s="204">
        <f>入力sheet!N57</f>
        <v>0</v>
      </c>
      <c r="G14" s="205" t="s">
        <v>238</v>
      </c>
      <c r="H14" s="206">
        <f>入力sheet!P57</f>
        <v>0</v>
      </c>
      <c r="I14" s="204">
        <f>入力sheet!Q57</f>
        <v>0</v>
      </c>
      <c r="J14" s="205" t="s">
        <v>238</v>
      </c>
      <c r="K14" s="206">
        <f>入力sheet!S57</f>
        <v>0</v>
      </c>
      <c r="L14" s="204">
        <f>入力sheet!T57</f>
        <v>0</v>
      </c>
      <c r="M14" s="205" t="s">
        <v>238</v>
      </c>
      <c r="N14" s="206">
        <f>入力sheet!V57</f>
        <v>0</v>
      </c>
      <c r="O14" s="84"/>
      <c r="Y14" s="2" t="s">
        <v>85</v>
      </c>
    </row>
    <row r="15" spans="1:25" ht="18" customHeight="1" x14ac:dyDescent="0.2">
      <c r="A15" s="665">
        <f>入力sheet!B58</f>
        <v>0</v>
      </c>
      <c r="B15" s="666"/>
      <c r="C15" s="638" t="str">
        <f>入力sheet!K58</f>
        <v>終日</v>
      </c>
      <c r="D15" s="639"/>
      <c r="E15" s="640"/>
      <c r="F15" s="638" t="str">
        <f>入力sheet!N58</f>
        <v>終日</v>
      </c>
      <c r="G15" s="639"/>
      <c r="H15" s="640"/>
      <c r="I15" s="638" t="str">
        <f>入力sheet!Q58</f>
        <v>終日</v>
      </c>
      <c r="J15" s="639"/>
      <c r="K15" s="640"/>
      <c r="L15" s="638" t="str">
        <f>入力sheet!T58</f>
        <v>終日</v>
      </c>
      <c r="M15" s="639"/>
      <c r="N15" s="640"/>
      <c r="O15" s="84"/>
    </row>
    <row r="16" spans="1:25" ht="18" customHeight="1" x14ac:dyDescent="0.2">
      <c r="A16" s="73" t="s">
        <v>15</v>
      </c>
      <c r="B16" s="210">
        <f>入力sheet!I58</f>
        <v>0</v>
      </c>
      <c r="C16" s="204">
        <f>入力sheet!K59</f>
        <v>0</v>
      </c>
      <c r="D16" s="205" t="s">
        <v>238</v>
      </c>
      <c r="E16" s="206">
        <f>入力sheet!M59</f>
        <v>0</v>
      </c>
      <c r="F16" s="204">
        <f>入力sheet!N59</f>
        <v>0</v>
      </c>
      <c r="G16" s="205" t="s">
        <v>238</v>
      </c>
      <c r="H16" s="206">
        <f>入力sheet!P59</f>
        <v>0</v>
      </c>
      <c r="I16" s="204">
        <f>入力sheet!Q59</f>
        <v>0</v>
      </c>
      <c r="J16" s="205" t="s">
        <v>238</v>
      </c>
      <c r="K16" s="206">
        <f>入力sheet!S59</f>
        <v>0</v>
      </c>
      <c r="L16" s="204">
        <f>入力sheet!T59</f>
        <v>0</v>
      </c>
      <c r="M16" s="205" t="s">
        <v>238</v>
      </c>
      <c r="N16" s="206">
        <f>入力sheet!V59</f>
        <v>0</v>
      </c>
      <c r="O16" s="84"/>
    </row>
    <row r="17" spans="1:15" ht="8.4" customHeight="1" x14ac:dyDescent="0.2">
      <c r="A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84"/>
    </row>
    <row r="18" spans="1:15" ht="18" customHeight="1" x14ac:dyDescent="0.2">
      <c r="A18" s="4" t="s">
        <v>82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3"/>
      <c r="M18" s="3"/>
      <c r="N18" s="3"/>
      <c r="O18" s="3"/>
    </row>
    <row r="19" spans="1:15" ht="18" customHeight="1" x14ac:dyDescent="0.2">
      <c r="A19" s="83" t="s">
        <v>38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3"/>
      <c r="M19" s="3"/>
      <c r="N19" s="3"/>
      <c r="O19" s="3"/>
    </row>
    <row r="20" spans="1:15" ht="18" customHeight="1" x14ac:dyDescent="0.2">
      <c r="A20" s="75" t="s">
        <v>83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3"/>
      <c r="M20" s="3"/>
      <c r="N20" s="3"/>
      <c r="O20" s="3"/>
    </row>
    <row r="21" spans="1:15" ht="18" customHeight="1" x14ac:dyDescent="0.2">
      <c r="A21" s="130" t="s">
        <v>141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3"/>
      <c r="M21" s="3"/>
      <c r="N21" s="3"/>
      <c r="O21" s="3"/>
    </row>
    <row r="22" spans="1:15" ht="18" customHeight="1" x14ac:dyDescent="0.2">
      <c r="A22" s="4" t="s">
        <v>86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3"/>
      <c r="M22" s="3"/>
      <c r="N22" s="3"/>
      <c r="O22" s="3"/>
    </row>
    <row r="23" spans="1:15" ht="18" customHeight="1" x14ac:dyDescent="0.2">
      <c r="A23" s="4" t="s">
        <v>87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3"/>
      <c r="M23" s="3"/>
      <c r="N23" s="3"/>
      <c r="O23" s="3"/>
    </row>
    <row r="24" spans="1:15" ht="18" customHeight="1" x14ac:dyDescent="0.2">
      <c r="A24" s="4" t="s">
        <v>88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3"/>
      <c r="M24" s="3"/>
      <c r="N24" s="3"/>
      <c r="O24" s="3"/>
    </row>
    <row r="25" spans="1:15" ht="18" customHeight="1" x14ac:dyDescent="0.2">
      <c r="A25" s="4" t="s">
        <v>89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3"/>
      <c r="M25" s="3"/>
      <c r="N25" s="3"/>
      <c r="O25" s="3"/>
    </row>
    <row r="26" spans="1:15" ht="18" customHeight="1" x14ac:dyDescent="0.2">
      <c r="A26" s="4" t="s">
        <v>84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3"/>
      <c r="M26" s="3"/>
      <c r="N26" s="3"/>
      <c r="O26" s="3"/>
    </row>
    <row r="27" spans="1:15" ht="7.2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3"/>
      <c r="M27" s="3"/>
      <c r="N27" s="3"/>
      <c r="O27" s="3"/>
    </row>
    <row r="28" spans="1:15" ht="18" customHeight="1" x14ac:dyDescent="0.2">
      <c r="A28" s="76" t="s">
        <v>111</v>
      </c>
      <c r="B28" s="76"/>
      <c r="C28" s="76"/>
      <c r="D28" s="76" t="s">
        <v>270</v>
      </c>
      <c r="E28" s="76"/>
      <c r="F28" s="76"/>
      <c r="G28" s="76"/>
      <c r="H28" s="76"/>
      <c r="I28" s="76"/>
      <c r="J28" s="76"/>
      <c r="K28" s="76"/>
      <c r="L28" s="3"/>
      <c r="M28" s="3"/>
      <c r="N28" s="3"/>
      <c r="O28" s="3"/>
    </row>
    <row r="29" spans="1:15" ht="18" customHeight="1" x14ac:dyDescent="0.25">
      <c r="A29" s="76"/>
      <c r="C29" s="76"/>
      <c r="D29" s="76"/>
      <c r="E29" s="86"/>
      <c r="F29" s="80" t="s">
        <v>109</v>
      </c>
      <c r="G29" s="80"/>
      <c r="H29" s="252" t="s">
        <v>221</v>
      </c>
      <c r="I29" s="86"/>
      <c r="J29" s="76"/>
      <c r="K29" s="76"/>
      <c r="L29" s="3"/>
      <c r="M29" s="3"/>
      <c r="N29" s="3"/>
      <c r="O29" s="3"/>
    </row>
    <row r="30" spans="1:15" ht="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3"/>
      <c r="M30" s="3"/>
      <c r="N30" s="3"/>
      <c r="O30" s="3"/>
    </row>
    <row r="31" spans="1:15" ht="18" customHeight="1" x14ac:dyDescent="0.2">
      <c r="A31" s="76" t="s">
        <v>39</v>
      </c>
      <c r="B31" s="76"/>
      <c r="C31" s="76"/>
      <c r="D31" s="76"/>
      <c r="E31" s="76"/>
      <c r="F31" s="76"/>
      <c r="G31" s="76"/>
      <c r="H31" s="76"/>
      <c r="I31" s="4"/>
      <c r="J31" s="4"/>
      <c r="K31" s="76"/>
      <c r="L31" s="3"/>
      <c r="M31" s="3"/>
      <c r="N31" s="3"/>
      <c r="O31" s="3"/>
    </row>
    <row r="32" spans="1:15" ht="18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20" ht="18" customHeight="1" x14ac:dyDescent="0.2">
      <c r="A33" s="76" t="s">
        <v>112</v>
      </c>
    </row>
    <row r="34" spans="1:20" ht="18" customHeight="1" x14ac:dyDescent="0.2">
      <c r="B34" s="76" t="s">
        <v>113</v>
      </c>
    </row>
    <row r="35" spans="1:20" ht="10.5" customHeight="1" x14ac:dyDescent="0.2"/>
    <row r="36" spans="1:20" s="81" customFormat="1" ht="18" customHeight="1" x14ac:dyDescent="0.2">
      <c r="B36" s="82" t="s">
        <v>271</v>
      </c>
    </row>
    <row r="37" spans="1:20" ht="19.2" x14ac:dyDescent="0.25">
      <c r="A37" s="214"/>
      <c r="B37" s="214"/>
      <c r="C37" s="215" t="s">
        <v>109</v>
      </c>
      <c r="D37" s="215"/>
      <c r="E37" s="251" t="s">
        <v>240</v>
      </c>
      <c r="F37" s="214"/>
      <c r="G37" s="214"/>
      <c r="H37" s="216"/>
      <c r="I37" s="216"/>
      <c r="J37" s="216"/>
      <c r="K37" s="214"/>
      <c r="L37" s="214"/>
      <c r="M37" s="214"/>
      <c r="N37" s="214"/>
      <c r="O37" s="214"/>
      <c r="P37" s="214"/>
    </row>
    <row r="38" spans="1:20" ht="15" thickBot="1" x14ac:dyDescent="0.25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</row>
    <row r="39" spans="1:20" ht="41.4" customHeight="1" x14ac:dyDescent="0.2">
      <c r="A39" s="641" t="str">
        <f>A1</f>
        <v>第２２回福島県Ｕ１２バスケットボール新人大会県中地区予選会
第１６回郡山西ライオンズクラブ杯</v>
      </c>
      <c r="B39" s="641"/>
      <c r="C39" s="641"/>
      <c r="D39" s="641"/>
      <c r="E39" s="641"/>
      <c r="F39" s="641"/>
      <c r="G39" s="641"/>
      <c r="H39" s="641"/>
      <c r="I39" s="641"/>
      <c r="J39" s="202"/>
      <c r="K39" s="642" t="s">
        <v>239</v>
      </c>
      <c r="L39" s="642"/>
      <c r="M39" s="642"/>
      <c r="N39" s="642"/>
      <c r="O39" s="4"/>
    </row>
    <row r="40" spans="1:20" ht="9" customHeight="1" x14ac:dyDescent="0.3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5"/>
      <c r="Q40" s="4"/>
      <c r="R40" s="4"/>
    </row>
    <row r="41" spans="1:20" ht="17.25" customHeight="1" x14ac:dyDescent="0.2">
      <c r="B41" s="3"/>
      <c r="C41" s="193" t="s">
        <v>230</v>
      </c>
      <c r="D41" s="19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7">
        <v>0</v>
      </c>
      <c r="R41" s="47"/>
    </row>
    <row r="42" spans="1:20" x14ac:dyDescent="0.2">
      <c r="A42" s="643" t="s">
        <v>36</v>
      </c>
      <c r="B42" s="643"/>
      <c r="C42" s="647" t="str">
        <f>IF(C5="","",C5)</f>
        <v/>
      </c>
      <c r="D42" s="648"/>
      <c r="E42" s="648"/>
      <c r="F42" s="648"/>
      <c r="G42" s="648"/>
      <c r="H42" s="648"/>
      <c r="I42" s="648"/>
      <c r="J42" s="648"/>
      <c r="K42" s="648"/>
      <c r="L42" s="648"/>
      <c r="M42" s="200"/>
      <c r="N42" s="645" t="str">
        <f>IF(N5="","",N5)</f>
        <v/>
      </c>
      <c r="O42" s="3"/>
      <c r="P42" s="3"/>
    </row>
    <row r="43" spans="1:20" ht="11.4" customHeight="1" x14ac:dyDescent="0.2">
      <c r="A43" s="644"/>
      <c r="B43" s="644"/>
      <c r="C43" s="649"/>
      <c r="D43" s="650"/>
      <c r="E43" s="650"/>
      <c r="F43" s="650"/>
      <c r="G43" s="650"/>
      <c r="H43" s="650"/>
      <c r="I43" s="650"/>
      <c r="J43" s="650"/>
      <c r="K43" s="650"/>
      <c r="L43" s="650"/>
      <c r="M43" s="201"/>
      <c r="N43" s="646"/>
      <c r="O43" s="3"/>
      <c r="P43" s="3"/>
      <c r="T43" s="2" t="s">
        <v>77</v>
      </c>
    </row>
    <row r="44" spans="1:20" x14ac:dyDescent="0.2">
      <c r="A44" s="643" t="s">
        <v>231</v>
      </c>
      <c r="B44" s="643"/>
      <c r="C44" s="658">
        <f>C7</f>
        <v>43876</v>
      </c>
      <c r="D44" s="658"/>
      <c r="E44" s="658"/>
      <c r="F44" s="652">
        <f>F7</f>
        <v>43877</v>
      </c>
      <c r="G44" s="653"/>
      <c r="H44" s="654"/>
      <c r="I44" s="658">
        <f>I7</f>
        <v>43883</v>
      </c>
      <c r="J44" s="658"/>
      <c r="K44" s="658"/>
      <c r="L44" s="652">
        <f>L7</f>
        <v>43884</v>
      </c>
      <c r="M44" s="653"/>
      <c r="N44" s="654"/>
      <c r="O44" s="3"/>
      <c r="P44" s="3"/>
      <c r="T44" s="2" t="s">
        <v>78</v>
      </c>
    </row>
    <row r="45" spans="1:20" ht="10.199999999999999" customHeight="1" x14ac:dyDescent="0.2">
      <c r="A45" s="651"/>
      <c r="B45" s="651"/>
      <c r="C45" s="659"/>
      <c r="D45" s="659"/>
      <c r="E45" s="659"/>
      <c r="F45" s="655"/>
      <c r="G45" s="656"/>
      <c r="H45" s="657"/>
      <c r="I45" s="659"/>
      <c r="J45" s="659"/>
      <c r="K45" s="659"/>
      <c r="L45" s="655"/>
      <c r="M45" s="656"/>
      <c r="N45" s="657"/>
      <c r="O45" s="3"/>
      <c r="P45" s="3"/>
      <c r="T45" s="2" t="s">
        <v>79</v>
      </c>
    </row>
    <row r="46" spans="1:20" ht="20.25" customHeight="1" x14ac:dyDescent="0.2">
      <c r="A46" s="660">
        <f>入力sheet!B65</f>
        <v>0</v>
      </c>
      <c r="B46" s="661"/>
      <c r="C46" s="662" t="str">
        <f>入力sheet!K65</f>
        <v>終日</v>
      </c>
      <c r="D46" s="663"/>
      <c r="E46" s="664"/>
      <c r="F46" s="662" t="str">
        <f>入力sheet!N65</f>
        <v>終日</v>
      </c>
      <c r="G46" s="663"/>
      <c r="H46" s="664"/>
      <c r="I46" s="662" t="str">
        <f>入力sheet!Q65</f>
        <v>終日</v>
      </c>
      <c r="J46" s="663"/>
      <c r="K46" s="664"/>
      <c r="L46" s="662" t="str">
        <f>入力sheet!T65</f>
        <v>終日</v>
      </c>
      <c r="M46" s="663"/>
      <c r="N46" s="664"/>
      <c r="O46" s="3"/>
      <c r="P46" s="3"/>
      <c r="T46" s="2" t="s">
        <v>80</v>
      </c>
    </row>
    <row r="47" spans="1:20" ht="20.25" customHeight="1" x14ac:dyDescent="0.2">
      <c r="A47" s="660">
        <f>入力sheet!B66</f>
        <v>0</v>
      </c>
      <c r="B47" s="661"/>
      <c r="C47" s="662" t="str">
        <f>入力sheet!K66</f>
        <v>終日</v>
      </c>
      <c r="D47" s="663"/>
      <c r="E47" s="664"/>
      <c r="F47" s="662" t="str">
        <f>入力sheet!N66</f>
        <v>終日</v>
      </c>
      <c r="G47" s="663"/>
      <c r="H47" s="664"/>
      <c r="I47" s="662" t="str">
        <f>入力sheet!Q66</f>
        <v>終日</v>
      </c>
      <c r="J47" s="663"/>
      <c r="K47" s="664"/>
      <c r="L47" s="662" t="str">
        <f>入力sheet!T66</f>
        <v>終日</v>
      </c>
      <c r="M47" s="663"/>
      <c r="N47" s="664"/>
      <c r="O47" s="3"/>
      <c r="P47" s="3"/>
    </row>
    <row r="48" spans="1:20" ht="20.25" customHeight="1" x14ac:dyDescent="0.2">
      <c r="A48" s="660">
        <f>入力sheet!B67</f>
        <v>0</v>
      </c>
      <c r="B48" s="661"/>
      <c r="C48" s="662" t="str">
        <f>入力sheet!K67</f>
        <v>終日</v>
      </c>
      <c r="D48" s="663"/>
      <c r="E48" s="664"/>
      <c r="F48" s="662" t="str">
        <f>入力sheet!N67</f>
        <v>終日</v>
      </c>
      <c r="G48" s="663"/>
      <c r="H48" s="664"/>
      <c r="I48" s="662" t="str">
        <f>入力sheet!Q67</f>
        <v>不可</v>
      </c>
      <c r="J48" s="663"/>
      <c r="K48" s="664"/>
      <c r="L48" s="662" t="str">
        <f>入力sheet!T67</f>
        <v>終日</v>
      </c>
      <c r="M48" s="663"/>
      <c r="N48" s="664"/>
      <c r="O48" s="3"/>
      <c r="P48" s="3"/>
    </row>
    <row r="49" spans="1:17" ht="20.25" customHeight="1" x14ac:dyDescent="0.2">
      <c r="A49" s="660">
        <f>入力sheet!B68</f>
        <v>0</v>
      </c>
      <c r="B49" s="661"/>
      <c r="C49" s="662" t="str">
        <f>入力sheet!K68</f>
        <v>終日</v>
      </c>
      <c r="D49" s="663"/>
      <c r="E49" s="664"/>
      <c r="F49" s="662" t="str">
        <f>入力sheet!N68</f>
        <v>終日</v>
      </c>
      <c r="G49" s="663"/>
      <c r="H49" s="664"/>
      <c r="I49" s="662" t="str">
        <f>入力sheet!Q68</f>
        <v>終日</v>
      </c>
      <c r="J49" s="663"/>
      <c r="K49" s="664"/>
      <c r="L49" s="662" t="str">
        <f>入力sheet!T68</f>
        <v>終日</v>
      </c>
      <c r="M49" s="663"/>
      <c r="N49" s="664"/>
      <c r="O49" s="3"/>
      <c r="P49" s="3"/>
    </row>
    <row r="50" spans="1:17" s="194" customFormat="1" ht="6" customHeight="1" x14ac:dyDescent="0.2">
      <c r="A50" s="195"/>
      <c r="B50" s="195"/>
      <c r="C50" s="196"/>
      <c r="D50" s="196"/>
      <c r="E50" s="197"/>
      <c r="F50" s="198"/>
      <c r="G50" s="198"/>
      <c r="H50" s="196"/>
      <c r="I50" s="197"/>
      <c r="J50" s="197"/>
      <c r="K50" s="198"/>
      <c r="L50" s="84"/>
      <c r="M50" s="84"/>
      <c r="N50" s="84"/>
      <c r="O50" s="84"/>
      <c r="P50" s="84"/>
      <c r="Q50" s="84"/>
    </row>
    <row r="51" spans="1:17" ht="8.25" customHeight="1" x14ac:dyDescent="0.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46"/>
    </row>
    <row r="52" spans="1:17" ht="16.2" x14ac:dyDescent="0.2">
      <c r="A52" s="83" t="s">
        <v>232</v>
      </c>
      <c r="B52" s="8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3"/>
      <c r="P52" s="3"/>
      <c r="Q52" s="3"/>
    </row>
    <row r="53" spans="1:17" ht="16.2" x14ac:dyDescent="0.2">
      <c r="A53" s="83" t="s">
        <v>233</v>
      </c>
      <c r="B53" s="8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3"/>
      <c r="P53" s="3"/>
      <c r="Q53" s="3"/>
    </row>
    <row r="54" spans="1:17" ht="16.2" x14ac:dyDescent="0.2">
      <c r="A54" s="199" t="s">
        <v>83</v>
      </c>
      <c r="B54" s="8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3"/>
      <c r="P54" s="3"/>
      <c r="Q54" s="3"/>
    </row>
    <row r="55" spans="1:17" ht="16.2" x14ac:dyDescent="0.2">
      <c r="A55" s="83" t="s">
        <v>234</v>
      </c>
      <c r="B55" s="8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3"/>
      <c r="P55" s="3"/>
      <c r="Q55" s="3"/>
    </row>
    <row r="56" spans="1:17" ht="16.2" x14ac:dyDescent="0.2">
      <c r="A56" s="83" t="s">
        <v>235</v>
      </c>
      <c r="B56" s="8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3"/>
      <c r="P56" s="3"/>
      <c r="Q56" s="3"/>
    </row>
    <row r="57" spans="1:17" ht="16.2" x14ac:dyDescent="0.2">
      <c r="A57" s="83" t="s">
        <v>236</v>
      </c>
      <c r="B57" s="8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3"/>
      <c r="P57" s="3"/>
      <c r="Q57" s="3"/>
    </row>
    <row r="58" spans="1:17" ht="8.4" customHeight="1" x14ac:dyDescent="0.2">
      <c r="A58" s="83"/>
      <c r="B58" s="8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3"/>
      <c r="P58" s="3"/>
      <c r="Q58" s="3"/>
    </row>
    <row r="59" spans="1:17" ht="16.2" x14ac:dyDescent="0.2">
      <c r="A59" s="77" t="s">
        <v>276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3"/>
      <c r="P59" s="3"/>
      <c r="Q59" s="3"/>
    </row>
    <row r="60" spans="1:17" ht="7.2" customHeight="1" x14ac:dyDescent="0.2"/>
    <row r="61" spans="1:17" ht="18" customHeight="1" x14ac:dyDescent="0.2">
      <c r="A61" s="76" t="s">
        <v>39</v>
      </c>
      <c r="B61" s="76"/>
      <c r="C61" s="76"/>
      <c r="D61" s="76"/>
      <c r="E61" s="76"/>
      <c r="F61" s="76"/>
      <c r="G61" s="76"/>
      <c r="H61" s="76"/>
      <c r="I61" s="4"/>
      <c r="J61" s="4"/>
      <c r="K61" s="76"/>
      <c r="L61" s="3"/>
      <c r="M61" s="3"/>
      <c r="N61" s="3"/>
      <c r="O61" s="3"/>
    </row>
    <row r="62" spans="1:17" ht="9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7" ht="18" customHeight="1" x14ac:dyDescent="0.2">
      <c r="A63" s="76" t="s">
        <v>275</v>
      </c>
    </row>
    <row r="64" spans="1:17" ht="18" customHeight="1" x14ac:dyDescent="0.2">
      <c r="B64" s="76"/>
    </row>
    <row r="65" spans="2:21" ht="10.5" customHeight="1" x14ac:dyDescent="0.2"/>
    <row r="66" spans="2:21" s="81" customFormat="1" ht="22.2" customHeight="1" x14ac:dyDescent="0.2">
      <c r="B66" s="82" t="s">
        <v>274</v>
      </c>
      <c r="U66" s="2" t="s">
        <v>272</v>
      </c>
    </row>
    <row r="67" spans="2:21" ht="19.2" x14ac:dyDescent="0.25">
      <c r="C67" s="80" t="s">
        <v>109</v>
      </c>
      <c r="D67" s="80"/>
      <c r="E67" s="252" t="s">
        <v>273</v>
      </c>
      <c r="H67" s="95"/>
      <c r="I67" s="95"/>
      <c r="J67" s="95"/>
    </row>
  </sheetData>
  <sheetProtection sheet="1" formatCells="0" selectLockedCells="1"/>
  <customSheetViews>
    <customSheetView guid="{9A062998-C87C-4B00-B38F-6F72BC85D248}" zeroValues="0">
      <selection activeCell="C9" sqref="C9:J20"/>
      <pageMargins left="0.52" right="0.48" top="0.79" bottom="0.39" header="0.51200000000000001" footer="0.4"/>
      <pageSetup paperSize="9" orientation="portrait" horizontalDpi="400" r:id="rId1"/>
      <headerFooter alignWithMargins="0"/>
    </customSheetView>
  </customSheetViews>
  <mergeCells count="60">
    <mergeCell ref="A11:B11"/>
    <mergeCell ref="A15:B15"/>
    <mergeCell ref="C11:E11"/>
    <mergeCell ref="F11:H11"/>
    <mergeCell ref="C15:E15"/>
    <mergeCell ref="A13:B13"/>
    <mergeCell ref="F15:H15"/>
    <mergeCell ref="I11:K11"/>
    <mergeCell ref="L11:N11"/>
    <mergeCell ref="C13:E13"/>
    <mergeCell ref="F13:H13"/>
    <mergeCell ref="I13:K13"/>
    <mergeCell ref="L13:N13"/>
    <mergeCell ref="A1:I1"/>
    <mergeCell ref="K1:N1"/>
    <mergeCell ref="C9:E9"/>
    <mergeCell ref="F9:H9"/>
    <mergeCell ref="I9:K9"/>
    <mergeCell ref="L9:N9"/>
    <mergeCell ref="A9:B9"/>
    <mergeCell ref="F7:H8"/>
    <mergeCell ref="L7:N8"/>
    <mergeCell ref="I7:K8"/>
    <mergeCell ref="C7:E8"/>
    <mergeCell ref="A5:B6"/>
    <mergeCell ref="A7:B8"/>
    <mergeCell ref="N5:N6"/>
    <mergeCell ref="C5:M6"/>
    <mergeCell ref="A49:B49"/>
    <mergeCell ref="L49:N49"/>
    <mergeCell ref="C49:E49"/>
    <mergeCell ref="F49:H49"/>
    <mergeCell ref="I49:K49"/>
    <mergeCell ref="A48:B48"/>
    <mergeCell ref="L48:N48"/>
    <mergeCell ref="C48:E48"/>
    <mergeCell ref="F48:H48"/>
    <mergeCell ref="I48:K48"/>
    <mergeCell ref="A47:B47"/>
    <mergeCell ref="L47:N47"/>
    <mergeCell ref="C47:E47"/>
    <mergeCell ref="F47:H47"/>
    <mergeCell ref="I47:K47"/>
    <mergeCell ref="A46:B46"/>
    <mergeCell ref="L46:N46"/>
    <mergeCell ref="C46:E46"/>
    <mergeCell ref="F46:H46"/>
    <mergeCell ref="I46:K46"/>
    <mergeCell ref="A44:B45"/>
    <mergeCell ref="L44:N45"/>
    <mergeCell ref="C44:E45"/>
    <mergeCell ref="F44:H45"/>
    <mergeCell ref="I44:K45"/>
    <mergeCell ref="I15:K15"/>
    <mergeCell ref="L15:N15"/>
    <mergeCell ref="A39:I39"/>
    <mergeCell ref="K39:N39"/>
    <mergeCell ref="A42:B43"/>
    <mergeCell ref="N42:N43"/>
    <mergeCell ref="C42:L43"/>
  </mergeCells>
  <phoneticPr fontId="1"/>
  <conditionalFormatting sqref="A11:B11 A13:B13 A15:B15 A9:B9">
    <cfRule type="cellIs" dxfId="2" priority="2" stopIfTrue="1" operator="equal">
      <formula>""</formula>
    </cfRule>
  </conditionalFormatting>
  <conditionalFormatting sqref="A46:B49">
    <cfRule type="cellIs" dxfId="1" priority="1" stopIfTrue="1" operator="equal">
      <formula>""</formula>
    </cfRule>
  </conditionalFormatting>
  <dataValidations count="3">
    <dataValidation imeMode="hiragana" allowBlank="1" showInputMessage="1" showErrorMessage="1" sqref="A11:B11 A13:B13 A15:B15 A9:B9 A46:B49" xr:uid="{00000000-0002-0000-0300-000000000000}"/>
    <dataValidation type="list" allowBlank="1" showInputMessage="1" showErrorMessage="1" sqref="O9:O17" xr:uid="{00000000-0002-0000-0300-000001000000}">
      <formula1>$Q$5:$Q$10</formula1>
    </dataValidation>
    <dataValidation type="list" allowBlank="1" showInputMessage="1" showErrorMessage="1" sqref="L50:Q50" xr:uid="{00000000-0002-0000-0300-000002000000}">
      <formula1>$T$5:$T$9</formula1>
    </dataValidation>
  </dataValidations>
  <hyperlinks>
    <hyperlink ref="H29" r:id="rId2" display="b-b-man@mvh.biglobe.ne.jp" xr:uid="{00000000-0004-0000-0300-000000000000}"/>
    <hyperlink ref="E37" r:id="rId3" display="norijin.igarashi@nifty.com" xr:uid="{00000000-0004-0000-0300-000001000000}"/>
    <hyperlink ref="E67" r:id="rId4" display="norijin.igarashi@nifty.com" xr:uid="{00000000-0004-0000-0300-000002000000}"/>
  </hyperlinks>
  <pageMargins left="0.52" right="0.48" top="0.79" bottom="0.39" header="0.51200000000000001" footer="0.4"/>
  <pageSetup paperSize="9" orientation="portrait" horizontalDpi="400" r:id="rId5"/>
  <headerFooter alignWithMargins="0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7" tint="0.79998168889431442"/>
    <pageSetUpPr autoPageBreaks="0"/>
  </sheetPr>
  <dimension ref="A1:M260"/>
  <sheetViews>
    <sheetView topLeftCell="A13" workbookViewId="0">
      <selection activeCell="G39" sqref="G39"/>
    </sheetView>
  </sheetViews>
  <sheetFormatPr defaultColWidth="9" defaultRowHeight="14.4" x14ac:dyDescent="0.2"/>
  <cols>
    <col min="1" max="1" width="9" style="98"/>
    <col min="2" max="2" width="9.19921875" style="98" customWidth="1"/>
    <col min="3" max="9" width="9" style="98"/>
    <col min="10" max="10" width="2.59765625" style="98" customWidth="1"/>
    <col min="11" max="16384" width="9" style="98"/>
  </cols>
  <sheetData>
    <row r="1" spans="1:9" s="118" customFormat="1" ht="47.25" customHeight="1" x14ac:dyDescent="0.2">
      <c r="A1" s="675" t="str">
        <f>参加申込書!B1</f>
        <v>第２２回福島県Ｕ１２バスケットボール新人大会県中地区予選会
第１６回郡山西ライオンズクラブ杯</v>
      </c>
      <c r="B1" s="675"/>
      <c r="C1" s="675"/>
      <c r="D1" s="675"/>
      <c r="E1" s="675"/>
      <c r="F1" s="675"/>
      <c r="G1" s="675"/>
      <c r="H1" s="675"/>
      <c r="I1" s="675"/>
    </row>
    <row r="2" spans="1:9" x14ac:dyDescent="0.2">
      <c r="A2" s="96"/>
      <c r="B2" s="97"/>
      <c r="C2" s="97"/>
      <c r="D2" s="97"/>
      <c r="E2" s="97"/>
      <c r="F2" s="97"/>
      <c r="G2" s="97"/>
      <c r="H2" s="97"/>
    </row>
    <row r="3" spans="1:9" x14ac:dyDescent="0.2">
      <c r="A3" s="99" t="s">
        <v>57</v>
      </c>
      <c r="B3" s="97"/>
      <c r="C3" s="97"/>
      <c r="D3" s="97"/>
      <c r="E3" s="97"/>
      <c r="F3" s="97"/>
      <c r="G3" s="97"/>
      <c r="H3" s="97"/>
    </row>
    <row r="4" spans="1:9" x14ac:dyDescent="0.2">
      <c r="A4" s="97"/>
      <c r="B4" s="97"/>
      <c r="C4" s="97"/>
      <c r="D4" s="97"/>
      <c r="E4" s="97"/>
      <c r="F4" s="99" t="s">
        <v>243</v>
      </c>
      <c r="G4" s="97"/>
      <c r="H4" s="97"/>
    </row>
    <row r="5" spans="1:9" x14ac:dyDescent="0.2">
      <c r="A5" s="99" t="s">
        <v>68</v>
      </c>
      <c r="B5" s="97"/>
      <c r="C5" s="97"/>
      <c r="D5" s="97"/>
      <c r="E5" s="97"/>
      <c r="F5" s="100" t="s">
        <v>244</v>
      </c>
      <c r="G5" s="97"/>
      <c r="H5" s="97"/>
    </row>
    <row r="6" spans="1:9" x14ac:dyDescent="0.2">
      <c r="A6" s="96"/>
      <c r="B6" s="97"/>
      <c r="C6" s="97"/>
      <c r="D6" s="97"/>
      <c r="E6" s="97"/>
      <c r="F6" s="97"/>
      <c r="G6" s="97"/>
      <c r="H6" s="97"/>
    </row>
    <row r="7" spans="1:9" x14ac:dyDescent="0.2">
      <c r="A7" s="96"/>
      <c r="B7" s="97"/>
      <c r="C7" s="97"/>
      <c r="D7" s="97"/>
      <c r="E7" s="97"/>
      <c r="F7" s="97"/>
      <c r="G7" s="97"/>
      <c r="H7" s="97"/>
    </row>
    <row r="8" spans="1:9" x14ac:dyDescent="0.2">
      <c r="A8" s="96"/>
      <c r="B8" s="97"/>
      <c r="C8" s="97"/>
      <c r="D8" s="97"/>
      <c r="E8" s="97"/>
      <c r="F8" s="97"/>
      <c r="G8" s="97"/>
      <c r="H8" s="97"/>
    </row>
    <row r="9" spans="1:9" ht="21" x14ac:dyDescent="0.25">
      <c r="A9" s="676" t="s">
        <v>58</v>
      </c>
      <c r="B9" s="676"/>
      <c r="C9" s="676"/>
      <c r="D9" s="676"/>
      <c r="E9" s="676"/>
      <c r="F9" s="676"/>
      <c r="G9" s="676"/>
      <c r="H9" s="676"/>
    </row>
    <row r="10" spans="1:9" x14ac:dyDescent="0.2">
      <c r="A10" s="96"/>
      <c r="B10" s="97"/>
      <c r="C10" s="97"/>
      <c r="D10" s="97"/>
      <c r="E10" s="97"/>
      <c r="F10" s="97"/>
      <c r="G10" s="97"/>
      <c r="H10" s="97"/>
    </row>
    <row r="11" spans="1:9" x14ac:dyDescent="0.2">
      <c r="A11" s="101" t="s">
        <v>59</v>
      </c>
      <c r="B11" s="97"/>
      <c r="C11" s="97"/>
      <c r="D11" s="97"/>
      <c r="E11" s="97"/>
      <c r="F11" s="97"/>
      <c r="G11" s="97"/>
      <c r="H11" s="97"/>
    </row>
    <row r="12" spans="1:9" s="123" customFormat="1" ht="12" x14ac:dyDescent="0.15">
      <c r="A12" s="121" t="s">
        <v>93</v>
      </c>
      <c r="B12" s="122"/>
      <c r="C12" s="122"/>
      <c r="D12" s="122"/>
      <c r="E12" s="122"/>
      <c r="F12" s="122"/>
      <c r="G12" s="122"/>
      <c r="H12" s="122"/>
    </row>
    <row r="13" spans="1:9" s="123" customFormat="1" ht="12" x14ac:dyDescent="0.15">
      <c r="A13" s="121" t="s">
        <v>94</v>
      </c>
      <c r="B13" s="122"/>
      <c r="C13" s="122"/>
      <c r="D13" s="122"/>
      <c r="E13" s="122"/>
      <c r="F13" s="122"/>
      <c r="G13" s="122"/>
      <c r="H13" s="122"/>
    </row>
    <row r="14" spans="1:9" s="123" customFormat="1" ht="12" x14ac:dyDescent="0.15">
      <c r="A14" s="121" t="s">
        <v>277</v>
      </c>
      <c r="B14" s="122"/>
      <c r="C14" s="122"/>
      <c r="D14" s="122"/>
      <c r="E14" s="122"/>
      <c r="F14" s="122"/>
      <c r="G14" s="122"/>
      <c r="H14" s="122"/>
    </row>
    <row r="15" spans="1:9" s="123" customFormat="1" ht="12" x14ac:dyDescent="0.15">
      <c r="A15" s="121" t="s">
        <v>116</v>
      </c>
      <c r="B15" s="122"/>
      <c r="C15" s="122"/>
      <c r="D15" s="122"/>
      <c r="E15" s="122"/>
      <c r="F15" s="122"/>
      <c r="G15" s="122"/>
      <c r="H15" s="122"/>
    </row>
    <row r="16" spans="1:9" s="123" customFormat="1" ht="12" x14ac:dyDescent="0.15">
      <c r="A16" s="121" t="s">
        <v>95</v>
      </c>
      <c r="B16" s="122"/>
      <c r="C16" s="122"/>
      <c r="D16" s="122"/>
      <c r="E16" s="122"/>
      <c r="F16" s="122"/>
      <c r="G16" s="122"/>
      <c r="H16" s="122"/>
    </row>
    <row r="17" spans="1:13" x14ac:dyDescent="0.2">
      <c r="A17" s="102"/>
      <c r="B17" s="97"/>
      <c r="C17" s="97"/>
      <c r="D17" s="97"/>
      <c r="E17" s="97"/>
      <c r="F17" s="97"/>
      <c r="G17" s="97"/>
      <c r="H17" s="97"/>
    </row>
    <row r="18" spans="1:13" ht="19.2" x14ac:dyDescent="0.25">
      <c r="A18" s="682" t="s">
        <v>60</v>
      </c>
      <c r="B18" s="683"/>
      <c r="C18" s="683"/>
      <c r="D18" s="683"/>
      <c r="E18" s="683"/>
      <c r="F18" s="683"/>
      <c r="G18" s="683"/>
      <c r="H18" s="683"/>
    </row>
    <row r="19" spans="1:13" x14ac:dyDescent="0.2">
      <c r="A19" s="103"/>
      <c r="B19" s="97"/>
      <c r="C19" s="97"/>
      <c r="D19" s="97"/>
      <c r="E19" s="97"/>
      <c r="F19" s="97"/>
      <c r="G19" s="97"/>
      <c r="H19" s="97"/>
    </row>
    <row r="20" spans="1:13" ht="23.25" customHeight="1" x14ac:dyDescent="0.2">
      <c r="A20" s="684" t="s">
        <v>61</v>
      </c>
      <c r="B20" s="684"/>
      <c r="C20" s="684"/>
      <c r="D20" s="684"/>
      <c r="E20" s="684"/>
      <c r="F20" s="684"/>
      <c r="G20" s="684"/>
      <c r="H20" s="684"/>
    </row>
    <row r="21" spans="1:13" x14ac:dyDescent="0.2">
      <c r="A21" s="104"/>
      <c r="B21" s="97"/>
      <c r="C21" s="97"/>
      <c r="D21" s="97"/>
      <c r="E21" s="97"/>
      <c r="F21" s="97"/>
      <c r="G21" s="97"/>
      <c r="H21" s="97"/>
    </row>
    <row r="22" spans="1:13" ht="23.25" customHeight="1" x14ac:dyDescent="0.2">
      <c r="A22" s="105" t="s">
        <v>90</v>
      </c>
      <c r="B22" s="106"/>
      <c r="C22" s="685" t="str">
        <f>IF(参加申込書!E3="","",参加申込書!E3)</f>
        <v/>
      </c>
      <c r="D22" s="686"/>
      <c r="E22" s="686"/>
      <c r="F22" s="687"/>
      <c r="G22" s="679" t="str">
        <f>IF(参加申込書!Q11="","",参加申込書!Q11)</f>
        <v/>
      </c>
      <c r="H22" s="681"/>
      <c r="M22" s="280" t="s">
        <v>279</v>
      </c>
    </row>
    <row r="23" spans="1:13" ht="24" customHeight="1" x14ac:dyDescent="0.2">
      <c r="A23" s="124" t="s">
        <v>138</v>
      </c>
      <c r="B23" s="97"/>
      <c r="C23" s="107"/>
      <c r="D23" s="107"/>
      <c r="E23" s="107"/>
      <c r="F23" s="107"/>
      <c r="G23" s="107"/>
      <c r="H23" s="107"/>
    </row>
    <row r="24" spans="1:13" x14ac:dyDescent="0.2">
      <c r="A24" s="108"/>
      <c r="B24" s="97"/>
      <c r="C24" s="97"/>
      <c r="D24" s="97"/>
      <c r="E24" s="97"/>
      <c r="F24" s="97"/>
      <c r="G24" s="97"/>
      <c r="H24" s="97"/>
    </row>
    <row r="25" spans="1:13" ht="24" customHeight="1" x14ac:dyDescent="0.2">
      <c r="A25" s="105" t="s">
        <v>91</v>
      </c>
      <c r="B25" s="109"/>
      <c r="D25" s="679" t="str">
        <f>IF(参加申込書!E5="","",参加申込書!E5)</f>
        <v/>
      </c>
      <c r="E25" s="680"/>
      <c r="F25" s="680"/>
      <c r="G25" s="681"/>
      <c r="H25" s="97"/>
      <c r="M25" s="280" t="s">
        <v>279</v>
      </c>
    </row>
    <row r="26" spans="1:13" x14ac:dyDescent="0.2">
      <c r="A26" s="110"/>
      <c r="B26" s="107"/>
      <c r="C26" s="107"/>
      <c r="D26" s="107"/>
      <c r="E26" s="107"/>
      <c r="F26" s="107"/>
      <c r="G26" s="97"/>
      <c r="H26" s="97"/>
    </row>
    <row r="27" spans="1:13" ht="26.25" customHeight="1" x14ac:dyDescent="0.2">
      <c r="A27" s="109" t="s">
        <v>97</v>
      </c>
      <c r="B27" s="109"/>
      <c r="C27" s="125"/>
      <c r="D27" s="679" t="str">
        <f>IF(参加申込書!P5="","",参加申込書!P5)</f>
        <v/>
      </c>
      <c r="E27" s="680"/>
      <c r="F27" s="680"/>
      <c r="G27" s="681"/>
      <c r="H27" s="97"/>
      <c r="M27" s="280" t="s">
        <v>279</v>
      </c>
    </row>
    <row r="28" spans="1:13" ht="12.75" customHeight="1" x14ac:dyDescent="0.2">
      <c r="A28" s="105" t="s">
        <v>96</v>
      </c>
      <c r="B28" s="105"/>
      <c r="C28" s="111"/>
      <c r="D28" s="111"/>
      <c r="E28" s="111"/>
      <c r="F28" s="111"/>
      <c r="G28" s="111"/>
      <c r="H28" s="97"/>
    </row>
    <row r="29" spans="1:13" x14ac:dyDescent="0.2">
      <c r="A29" s="107"/>
      <c r="B29" s="107"/>
      <c r="C29" s="97"/>
      <c r="D29" s="97"/>
      <c r="E29" s="97"/>
      <c r="F29" s="97"/>
      <c r="G29" s="97"/>
      <c r="H29" s="97"/>
    </row>
    <row r="30" spans="1:13" ht="28.5" customHeight="1" x14ac:dyDescent="0.2">
      <c r="A30" s="105" t="s">
        <v>92</v>
      </c>
      <c r="B30" s="109"/>
      <c r="D30" s="112" t="str">
        <f>IF(入力sheet!D72="","",入力sheet!D72)</f>
        <v/>
      </c>
      <c r="E30" s="109" t="s">
        <v>70</v>
      </c>
      <c r="G30" s="677" t="str">
        <f>IF(D30="","",D30*300)</f>
        <v/>
      </c>
      <c r="H30" s="678"/>
      <c r="I30" s="113" t="s">
        <v>115</v>
      </c>
      <c r="M30" s="280" t="s">
        <v>279</v>
      </c>
    </row>
    <row r="31" spans="1:13" x14ac:dyDescent="0.2">
      <c r="A31" s="114"/>
      <c r="B31" s="97"/>
      <c r="C31" s="97"/>
      <c r="D31" s="97"/>
      <c r="E31" s="97"/>
      <c r="F31" s="97"/>
      <c r="G31" s="97"/>
      <c r="H31" s="97"/>
    </row>
    <row r="32" spans="1:13" x14ac:dyDescent="0.2">
      <c r="A32" s="97"/>
      <c r="B32" s="97"/>
      <c r="C32" s="97"/>
      <c r="D32" s="97"/>
      <c r="E32" s="97"/>
      <c r="F32" s="97"/>
      <c r="G32" s="97"/>
      <c r="H32" s="97"/>
    </row>
    <row r="33" spans="1:8" s="118" customFormat="1" ht="25.5" customHeight="1" x14ac:dyDescent="0.2">
      <c r="A33" s="115" t="s">
        <v>110</v>
      </c>
      <c r="B33" s="116"/>
      <c r="C33" s="116"/>
      <c r="D33" s="116"/>
      <c r="E33" s="116"/>
      <c r="F33" s="116"/>
      <c r="G33" s="117"/>
      <c r="H33" s="117"/>
    </row>
    <row r="34" spans="1:8" ht="27.75" customHeight="1" x14ac:dyDescent="0.2">
      <c r="B34" s="119" t="s">
        <v>278</v>
      </c>
      <c r="C34" s="97"/>
      <c r="D34" s="97"/>
      <c r="E34" s="97"/>
      <c r="F34" s="97"/>
      <c r="G34" s="97"/>
      <c r="H34" s="97"/>
    </row>
    <row r="35" spans="1:8" x14ac:dyDescent="0.2">
      <c r="A35" s="97"/>
      <c r="B35" s="77"/>
      <c r="C35" s="77"/>
      <c r="D35" s="77"/>
      <c r="E35" s="77"/>
      <c r="G35" s="97"/>
      <c r="H35" s="97"/>
    </row>
    <row r="36" spans="1:8" x14ac:dyDescent="0.2">
      <c r="A36" s="97"/>
      <c r="B36" s="77"/>
      <c r="C36" s="77"/>
      <c r="D36" s="77"/>
      <c r="E36" s="77"/>
      <c r="G36" s="97"/>
      <c r="H36" s="97"/>
    </row>
    <row r="37" spans="1:8" x14ac:dyDescent="0.2">
      <c r="A37" s="97"/>
      <c r="B37" s="77"/>
      <c r="C37" s="77"/>
      <c r="D37" s="77"/>
      <c r="E37" s="120"/>
      <c r="G37" s="97"/>
      <c r="H37" s="97"/>
    </row>
    <row r="38" spans="1:8" x14ac:dyDescent="0.2">
      <c r="A38" s="97"/>
      <c r="B38" s="97"/>
      <c r="C38" s="108"/>
      <c r="D38" s="97"/>
      <c r="E38" s="97"/>
      <c r="F38" s="97"/>
      <c r="G38" s="97"/>
      <c r="H38" s="97"/>
    </row>
    <row r="39" spans="1:8" x14ac:dyDescent="0.2">
      <c r="A39" s="97"/>
      <c r="B39" s="97"/>
      <c r="C39" s="97"/>
      <c r="D39" s="97"/>
      <c r="E39" s="97"/>
      <c r="F39" s="97"/>
      <c r="G39" s="97"/>
      <c r="H39" s="97"/>
    </row>
    <row r="40" spans="1:8" x14ac:dyDescent="0.2">
      <c r="A40" s="97"/>
      <c r="B40" s="97"/>
      <c r="C40" s="97"/>
      <c r="D40" s="97"/>
      <c r="E40" s="97"/>
      <c r="F40" s="97"/>
      <c r="G40" s="97"/>
      <c r="H40" s="97"/>
    </row>
    <row r="41" spans="1:8" x14ac:dyDescent="0.2">
      <c r="A41" s="97"/>
      <c r="B41" s="97"/>
      <c r="C41" s="97"/>
      <c r="D41" s="97"/>
      <c r="E41" s="97"/>
      <c r="F41" s="97"/>
      <c r="G41" s="97"/>
      <c r="H41" s="97"/>
    </row>
    <row r="42" spans="1:8" x14ac:dyDescent="0.2">
      <c r="A42" s="97"/>
      <c r="B42" s="97"/>
      <c r="C42" s="97"/>
      <c r="D42" s="97"/>
      <c r="E42" s="97"/>
      <c r="F42" s="97"/>
      <c r="G42" s="97"/>
      <c r="H42" s="97"/>
    </row>
    <row r="43" spans="1:8" x14ac:dyDescent="0.2">
      <c r="A43" s="97"/>
      <c r="B43" s="97"/>
      <c r="C43" s="97"/>
      <c r="D43" s="97"/>
      <c r="E43" s="97"/>
      <c r="F43" s="97"/>
      <c r="G43" s="97"/>
      <c r="H43" s="97"/>
    </row>
    <row r="44" spans="1:8" x14ac:dyDescent="0.2">
      <c r="A44" s="97"/>
      <c r="B44" s="97"/>
      <c r="C44" s="97"/>
      <c r="D44" s="97"/>
      <c r="E44" s="97"/>
      <c r="F44" s="97"/>
      <c r="G44" s="97"/>
      <c r="H44" s="97"/>
    </row>
    <row r="45" spans="1:8" x14ac:dyDescent="0.2">
      <c r="A45" s="97"/>
      <c r="B45" s="97"/>
      <c r="C45" s="97"/>
      <c r="D45" s="97"/>
      <c r="E45" s="97"/>
      <c r="F45" s="97"/>
      <c r="G45" s="97"/>
      <c r="H45" s="97"/>
    </row>
    <row r="46" spans="1:8" x14ac:dyDescent="0.2">
      <c r="A46" s="97"/>
      <c r="B46" s="97"/>
      <c r="C46" s="97"/>
      <c r="D46" s="97"/>
      <c r="E46" s="97"/>
      <c r="F46" s="97"/>
      <c r="G46" s="97"/>
      <c r="H46" s="97"/>
    </row>
    <row r="47" spans="1:8" x14ac:dyDescent="0.2">
      <c r="A47" s="97"/>
      <c r="B47" s="97"/>
      <c r="C47" s="97"/>
      <c r="D47" s="97"/>
      <c r="E47" s="97"/>
      <c r="F47" s="97"/>
      <c r="G47" s="97"/>
      <c r="H47" s="97"/>
    </row>
    <row r="48" spans="1:8" x14ac:dyDescent="0.2">
      <c r="A48" s="97"/>
      <c r="B48" s="97"/>
      <c r="C48" s="97"/>
      <c r="D48" s="97"/>
      <c r="E48" s="97"/>
      <c r="F48" s="97"/>
      <c r="G48" s="97"/>
      <c r="H48" s="97"/>
    </row>
    <row r="49" spans="1:8" x14ac:dyDescent="0.2">
      <c r="A49" s="97"/>
      <c r="B49" s="97"/>
      <c r="C49" s="97"/>
      <c r="D49" s="97"/>
      <c r="E49" s="97"/>
      <c r="F49" s="97"/>
      <c r="G49" s="97"/>
      <c r="H49" s="97"/>
    </row>
    <row r="50" spans="1:8" x14ac:dyDescent="0.2">
      <c r="A50" s="97"/>
      <c r="B50" s="97"/>
      <c r="C50" s="97"/>
      <c r="D50" s="97"/>
      <c r="E50" s="97"/>
      <c r="F50" s="97"/>
      <c r="G50" s="97"/>
      <c r="H50" s="97"/>
    </row>
    <row r="51" spans="1:8" x14ac:dyDescent="0.2">
      <c r="A51" s="97"/>
      <c r="B51" s="97"/>
      <c r="C51" s="97"/>
      <c r="D51" s="97"/>
      <c r="E51" s="97"/>
      <c r="F51" s="97"/>
      <c r="G51" s="97"/>
      <c r="H51" s="97"/>
    </row>
    <row r="52" spans="1:8" x14ac:dyDescent="0.2">
      <c r="A52" s="97"/>
      <c r="B52" s="97"/>
      <c r="C52" s="97"/>
      <c r="D52" s="97"/>
      <c r="E52" s="97"/>
      <c r="F52" s="97"/>
      <c r="G52" s="97"/>
      <c r="H52" s="97"/>
    </row>
    <row r="53" spans="1:8" x14ac:dyDescent="0.2">
      <c r="A53" s="97"/>
      <c r="B53" s="97"/>
      <c r="C53" s="97"/>
      <c r="D53" s="97"/>
      <c r="E53" s="97"/>
      <c r="F53" s="97"/>
      <c r="G53" s="97"/>
      <c r="H53" s="97"/>
    </row>
    <row r="54" spans="1:8" x14ac:dyDescent="0.2">
      <c r="A54" s="97"/>
      <c r="B54" s="97"/>
      <c r="C54" s="97"/>
      <c r="D54" s="97"/>
      <c r="E54" s="97"/>
      <c r="F54" s="97"/>
      <c r="G54" s="97"/>
      <c r="H54" s="97"/>
    </row>
    <row r="55" spans="1:8" x14ac:dyDescent="0.2">
      <c r="A55" s="97"/>
      <c r="B55" s="97"/>
      <c r="C55" s="97"/>
      <c r="D55" s="97"/>
      <c r="E55" s="97"/>
      <c r="F55" s="97"/>
      <c r="G55" s="97"/>
      <c r="H55" s="97"/>
    </row>
    <row r="56" spans="1:8" x14ac:dyDescent="0.2">
      <c r="A56" s="97"/>
      <c r="B56" s="97"/>
      <c r="C56" s="97"/>
      <c r="D56" s="97"/>
      <c r="E56" s="97"/>
      <c r="F56" s="97"/>
      <c r="G56" s="97"/>
      <c r="H56" s="97"/>
    </row>
    <row r="57" spans="1:8" x14ac:dyDescent="0.2">
      <c r="A57" s="97"/>
      <c r="B57" s="97"/>
      <c r="C57" s="97"/>
      <c r="D57" s="97"/>
      <c r="E57" s="97"/>
      <c r="F57" s="97"/>
      <c r="G57" s="97"/>
      <c r="H57" s="97"/>
    </row>
    <row r="58" spans="1:8" x14ac:dyDescent="0.2">
      <c r="A58" s="97"/>
      <c r="B58" s="97"/>
      <c r="C58" s="97"/>
      <c r="D58" s="97"/>
      <c r="E58" s="97"/>
      <c r="F58" s="97"/>
      <c r="G58" s="97"/>
      <c r="H58" s="97"/>
    </row>
    <row r="59" spans="1:8" x14ac:dyDescent="0.2">
      <c r="A59" s="97"/>
      <c r="B59" s="97"/>
      <c r="C59" s="97"/>
      <c r="D59" s="97"/>
      <c r="E59" s="97"/>
      <c r="F59" s="97"/>
      <c r="G59" s="97"/>
      <c r="H59" s="97"/>
    </row>
    <row r="60" spans="1:8" x14ac:dyDescent="0.2">
      <c r="A60" s="97"/>
      <c r="B60" s="97"/>
      <c r="C60" s="97"/>
      <c r="D60" s="97"/>
      <c r="E60" s="97"/>
      <c r="F60" s="97"/>
      <c r="G60" s="97"/>
      <c r="H60" s="97"/>
    </row>
    <row r="61" spans="1:8" x14ac:dyDescent="0.2">
      <c r="A61" s="97"/>
      <c r="B61" s="97"/>
      <c r="C61" s="97"/>
      <c r="D61" s="97"/>
      <c r="E61" s="97"/>
      <c r="F61" s="97"/>
      <c r="G61" s="97"/>
      <c r="H61" s="97"/>
    </row>
    <row r="62" spans="1:8" x14ac:dyDescent="0.2">
      <c r="A62" s="97"/>
      <c r="B62" s="97"/>
      <c r="C62" s="97"/>
      <c r="D62" s="97"/>
      <c r="E62" s="97"/>
      <c r="F62" s="97"/>
      <c r="G62" s="97"/>
      <c r="H62" s="97"/>
    </row>
    <row r="63" spans="1:8" x14ac:dyDescent="0.2">
      <c r="A63" s="97"/>
      <c r="B63" s="97"/>
      <c r="C63" s="97"/>
      <c r="D63" s="97"/>
      <c r="E63" s="97"/>
      <c r="F63" s="97"/>
      <c r="G63" s="97"/>
      <c r="H63" s="97"/>
    </row>
    <row r="64" spans="1:8" x14ac:dyDescent="0.2">
      <c r="A64" s="97"/>
      <c r="B64" s="97"/>
      <c r="C64" s="97"/>
      <c r="D64" s="97"/>
      <c r="E64" s="97"/>
      <c r="F64" s="97"/>
      <c r="G64" s="97"/>
      <c r="H64" s="97"/>
    </row>
    <row r="65" spans="1:8" x14ac:dyDescent="0.2">
      <c r="A65" s="97"/>
      <c r="B65" s="97"/>
      <c r="C65" s="97"/>
      <c r="D65" s="97"/>
      <c r="E65" s="97"/>
      <c r="F65" s="97"/>
      <c r="G65" s="97"/>
      <c r="H65" s="97"/>
    </row>
    <row r="66" spans="1:8" x14ac:dyDescent="0.2">
      <c r="A66" s="97"/>
      <c r="B66" s="97"/>
      <c r="C66" s="97"/>
      <c r="D66" s="97"/>
      <c r="E66" s="97"/>
      <c r="F66" s="97"/>
      <c r="G66" s="97"/>
      <c r="H66" s="97"/>
    </row>
    <row r="67" spans="1:8" x14ac:dyDescent="0.2">
      <c r="A67" s="97"/>
      <c r="B67" s="97"/>
      <c r="C67" s="97"/>
      <c r="D67" s="97"/>
      <c r="E67" s="97"/>
      <c r="F67" s="97"/>
      <c r="G67" s="97"/>
      <c r="H67" s="97"/>
    </row>
    <row r="68" spans="1:8" x14ac:dyDescent="0.2">
      <c r="A68" s="97"/>
      <c r="B68" s="97"/>
      <c r="C68" s="97"/>
      <c r="D68" s="97"/>
      <c r="E68" s="97"/>
      <c r="F68" s="97"/>
      <c r="G68" s="97"/>
      <c r="H68" s="97"/>
    </row>
    <row r="69" spans="1:8" x14ac:dyDescent="0.2">
      <c r="A69" s="97"/>
      <c r="B69" s="97"/>
      <c r="C69" s="97"/>
      <c r="D69" s="97"/>
      <c r="E69" s="97"/>
      <c r="F69" s="97"/>
      <c r="G69" s="97"/>
      <c r="H69" s="97"/>
    </row>
    <row r="70" spans="1:8" x14ac:dyDescent="0.2">
      <c r="A70" s="97"/>
      <c r="B70" s="97"/>
      <c r="C70" s="97"/>
      <c r="D70" s="97"/>
      <c r="E70" s="97"/>
      <c r="F70" s="97"/>
      <c r="G70" s="97"/>
      <c r="H70" s="97"/>
    </row>
    <row r="71" spans="1:8" x14ac:dyDescent="0.2">
      <c r="A71" s="97"/>
      <c r="B71" s="97"/>
      <c r="C71" s="97"/>
      <c r="D71" s="97"/>
      <c r="E71" s="97"/>
      <c r="F71" s="97"/>
      <c r="G71" s="97"/>
      <c r="H71" s="97"/>
    </row>
    <row r="72" spans="1:8" x14ac:dyDescent="0.2">
      <c r="A72" s="97"/>
      <c r="B72" s="97"/>
      <c r="C72" s="97"/>
      <c r="D72" s="97"/>
      <c r="E72" s="97"/>
      <c r="F72" s="97"/>
      <c r="G72" s="97"/>
      <c r="H72" s="97"/>
    </row>
    <row r="73" spans="1:8" x14ac:dyDescent="0.2">
      <c r="A73" s="97"/>
      <c r="B73" s="97"/>
      <c r="C73" s="97"/>
      <c r="D73" s="97"/>
      <c r="E73" s="97"/>
      <c r="F73" s="97"/>
      <c r="G73" s="97"/>
      <c r="H73" s="97"/>
    </row>
    <row r="74" spans="1:8" x14ac:dyDescent="0.2">
      <c r="A74" s="97"/>
      <c r="B74" s="97"/>
      <c r="C74" s="97"/>
      <c r="D74" s="97"/>
      <c r="E74" s="97"/>
      <c r="F74" s="97"/>
      <c r="G74" s="97"/>
      <c r="H74" s="97"/>
    </row>
    <row r="75" spans="1:8" x14ac:dyDescent="0.2">
      <c r="A75" s="97"/>
      <c r="B75" s="97"/>
      <c r="C75" s="97"/>
      <c r="D75" s="97"/>
      <c r="E75" s="97"/>
      <c r="F75" s="97"/>
      <c r="G75" s="97"/>
      <c r="H75" s="97"/>
    </row>
    <row r="76" spans="1:8" x14ac:dyDescent="0.2">
      <c r="A76" s="97"/>
      <c r="B76" s="97"/>
      <c r="C76" s="97"/>
      <c r="D76" s="97"/>
      <c r="E76" s="97"/>
      <c r="F76" s="97"/>
      <c r="G76" s="97"/>
      <c r="H76" s="97"/>
    </row>
    <row r="77" spans="1:8" x14ac:dyDescent="0.2">
      <c r="A77" s="97"/>
      <c r="B77" s="97"/>
      <c r="C77" s="97"/>
      <c r="D77" s="97"/>
      <c r="E77" s="97"/>
      <c r="F77" s="97"/>
      <c r="G77" s="97"/>
      <c r="H77" s="97"/>
    </row>
    <row r="78" spans="1:8" x14ac:dyDescent="0.2">
      <c r="A78" s="97"/>
      <c r="B78" s="97"/>
      <c r="C78" s="97"/>
      <c r="D78" s="97"/>
      <c r="E78" s="97"/>
      <c r="F78" s="97"/>
      <c r="G78" s="97"/>
      <c r="H78" s="97"/>
    </row>
    <row r="79" spans="1:8" x14ac:dyDescent="0.2">
      <c r="A79" s="97"/>
      <c r="B79" s="97"/>
      <c r="C79" s="97"/>
      <c r="D79" s="97"/>
      <c r="E79" s="97"/>
      <c r="F79" s="97"/>
      <c r="G79" s="97"/>
      <c r="H79" s="97"/>
    </row>
    <row r="80" spans="1:8" x14ac:dyDescent="0.2">
      <c r="A80" s="97"/>
      <c r="B80" s="97"/>
      <c r="C80" s="97"/>
      <c r="D80" s="97"/>
      <c r="E80" s="97"/>
      <c r="F80" s="97"/>
      <c r="G80" s="97"/>
      <c r="H80" s="97"/>
    </row>
    <row r="81" spans="1:8" x14ac:dyDescent="0.2">
      <c r="A81" s="97"/>
      <c r="B81" s="97"/>
      <c r="C81" s="97"/>
      <c r="D81" s="97"/>
      <c r="E81" s="97"/>
      <c r="F81" s="97"/>
      <c r="G81" s="97"/>
      <c r="H81" s="97"/>
    </row>
    <row r="82" spans="1:8" x14ac:dyDescent="0.2">
      <c r="A82" s="97"/>
      <c r="B82" s="97"/>
      <c r="C82" s="97"/>
      <c r="D82" s="97"/>
      <c r="E82" s="97"/>
      <c r="F82" s="97"/>
      <c r="G82" s="97"/>
      <c r="H82" s="97"/>
    </row>
    <row r="83" spans="1:8" x14ac:dyDescent="0.2">
      <c r="A83" s="97"/>
      <c r="B83" s="97"/>
      <c r="C83" s="97"/>
      <c r="D83" s="97"/>
      <c r="E83" s="97"/>
      <c r="F83" s="97"/>
      <c r="G83" s="97"/>
      <c r="H83" s="97"/>
    </row>
    <row r="84" spans="1:8" x14ac:dyDescent="0.2">
      <c r="A84" s="97"/>
      <c r="B84" s="97"/>
      <c r="C84" s="97"/>
      <c r="D84" s="97"/>
      <c r="E84" s="97"/>
      <c r="F84" s="97"/>
      <c r="G84" s="97"/>
      <c r="H84" s="97"/>
    </row>
    <row r="85" spans="1:8" x14ac:dyDescent="0.2">
      <c r="A85" s="97"/>
      <c r="B85" s="97"/>
      <c r="C85" s="97"/>
      <c r="D85" s="97"/>
      <c r="E85" s="97"/>
      <c r="F85" s="97"/>
      <c r="G85" s="97"/>
      <c r="H85" s="97"/>
    </row>
    <row r="86" spans="1:8" x14ac:dyDescent="0.2">
      <c r="A86" s="97"/>
      <c r="B86" s="97"/>
      <c r="C86" s="97"/>
      <c r="D86" s="97"/>
      <c r="E86" s="97"/>
      <c r="F86" s="97"/>
      <c r="G86" s="97"/>
      <c r="H86" s="97"/>
    </row>
    <row r="87" spans="1:8" x14ac:dyDescent="0.2">
      <c r="A87" s="97"/>
      <c r="B87" s="97"/>
      <c r="C87" s="97"/>
      <c r="D87" s="97"/>
      <c r="E87" s="97"/>
      <c r="F87" s="97"/>
      <c r="G87" s="97"/>
      <c r="H87" s="97"/>
    </row>
    <row r="88" spans="1:8" x14ac:dyDescent="0.2">
      <c r="A88" s="97"/>
      <c r="B88" s="97"/>
      <c r="C88" s="97"/>
      <c r="D88" s="97"/>
      <c r="E88" s="97"/>
      <c r="F88" s="97"/>
      <c r="G88" s="97"/>
      <c r="H88" s="97"/>
    </row>
    <row r="89" spans="1:8" x14ac:dyDescent="0.2">
      <c r="A89" s="97"/>
      <c r="B89" s="97"/>
      <c r="C89" s="97"/>
      <c r="D89" s="97"/>
      <c r="E89" s="97"/>
      <c r="F89" s="97"/>
      <c r="G89" s="97"/>
      <c r="H89" s="97"/>
    </row>
    <row r="90" spans="1:8" x14ac:dyDescent="0.2">
      <c r="A90" s="97"/>
      <c r="B90" s="97"/>
      <c r="C90" s="97"/>
      <c r="D90" s="97"/>
      <c r="E90" s="97"/>
      <c r="F90" s="97"/>
      <c r="G90" s="97"/>
      <c r="H90" s="97"/>
    </row>
    <row r="91" spans="1:8" x14ac:dyDescent="0.2">
      <c r="A91" s="97"/>
      <c r="B91" s="97"/>
      <c r="C91" s="97"/>
      <c r="D91" s="97"/>
      <c r="E91" s="97"/>
      <c r="F91" s="97"/>
      <c r="G91" s="97"/>
      <c r="H91" s="97"/>
    </row>
    <row r="92" spans="1:8" x14ac:dyDescent="0.2">
      <c r="A92" s="97"/>
      <c r="B92" s="97"/>
      <c r="C92" s="97"/>
      <c r="D92" s="97"/>
      <c r="E92" s="97"/>
      <c r="F92" s="97"/>
      <c r="G92" s="97"/>
      <c r="H92" s="97"/>
    </row>
    <row r="93" spans="1:8" x14ac:dyDescent="0.2">
      <c r="A93" s="97"/>
      <c r="B93" s="97"/>
      <c r="C93" s="97"/>
      <c r="D93" s="97"/>
      <c r="E93" s="97"/>
      <c r="F93" s="97"/>
      <c r="G93" s="97"/>
      <c r="H93" s="97"/>
    </row>
    <row r="94" spans="1:8" x14ac:dyDescent="0.2">
      <c r="A94" s="97"/>
      <c r="B94" s="97"/>
      <c r="C94" s="97"/>
      <c r="D94" s="97"/>
      <c r="E94" s="97"/>
      <c r="F94" s="97"/>
      <c r="G94" s="97"/>
      <c r="H94" s="97"/>
    </row>
    <row r="95" spans="1:8" x14ac:dyDescent="0.2">
      <c r="A95" s="97"/>
      <c r="B95" s="97"/>
      <c r="C95" s="97"/>
      <c r="D95" s="97"/>
      <c r="E95" s="97"/>
      <c r="F95" s="97"/>
      <c r="G95" s="97"/>
      <c r="H95" s="97"/>
    </row>
    <row r="96" spans="1:8" x14ac:dyDescent="0.2">
      <c r="A96" s="97"/>
      <c r="B96" s="97"/>
      <c r="C96" s="97"/>
      <c r="D96" s="97"/>
      <c r="E96" s="97"/>
      <c r="F96" s="97"/>
      <c r="G96" s="97"/>
      <c r="H96" s="97"/>
    </row>
    <row r="97" spans="1:8" x14ac:dyDescent="0.2">
      <c r="A97" s="97"/>
      <c r="B97" s="97"/>
      <c r="C97" s="97"/>
      <c r="D97" s="97"/>
      <c r="E97" s="97"/>
      <c r="F97" s="97"/>
      <c r="G97" s="97"/>
      <c r="H97" s="97"/>
    </row>
    <row r="98" spans="1:8" x14ac:dyDescent="0.2">
      <c r="A98" s="97"/>
      <c r="B98" s="97"/>
      <c r="C98" s="97"/>
      <c r="D98" s="97"/>
      <c r="E98" s="97"/>
      <c r="F98" s="97"/>
      <c r="G98" s="97"/>
      <c r="H98" s="97"/>
    </row>
    <row r="99" spans="1:8" x14ac:dyDescent="0.2">
      <c r="A99" s="97"/>
      <c r="B99" s="97"/>
      <c r="C99" s="97"/>
      <c r="D99" s="97"/>
      <c r="E99" s="97"/>
      <c r="F99" s="97"/>
      <c r="G99" s="97"/>
      <c r="H99" s="97"/>
    </row>
    <row r="100" spans="1:8" x14ac:dyDescent="0.2">
      <c r="A100" s="97"/>
      <c r="B100" s="97"/>
      <c r="C100" s="97"/>
      <c r="D100" s="97"/>
      <c r="E100" s="97"/>
      <c r="F100" s="97"/>
      <c r="G100" s="97"/>
      <c r="H100" s="97"/>
    </row>
    <row r="101" spans="1:8" x14ac:dyDescent="0.2">
      <c r="A101" s="97"/>
      <c r="B101" s="97"/>
      <c r="C101" s="97"/>
      <c r="D101" s="97"/>
      <c r="E101" s="97"/>
      <c r="F101" s="97"/>
      <c r="G101" s="97"/>
      <c r="H101" s="97"/>
    </row>
    <row r="102" spans="1:8" x14ac:dyDescent="0.2">
      <c r="A102" s="97"/>
      <c r="B102" s="97"/>
      <c r="C102" s="97"/>
      <c r="D102" s="97"/>
      <c r="E102" s="97"/>
      <c r="F102" s="97"/>
      <c r="G102" s="97"/>
      <c r="H102" s="97"/>
    </row>
    <row r="103" spans="1:8" x14ac:dyDescent="0.2">
      <c r="A103" s="97"/>
      <c r="B103" s="97"/>
      <c r="C103" s="97"/>
      <c r="D103" s="97"/>
      <c r="E103" s="97"/>
      <c r="F103" s="97"/>
      <c r="G103" s="97"/>
      <c r="H103" s="97"/>
    </row>
    <row r="104" spans="1:8" x14ac:dyDescent="0.2">
      <c r="A104" s="97"/>
      <c r="B104" s="97"/>
      <c r="C104" s="97"/>
      <c r="D104" s="97"/>
      <c r="E104" s="97"/>
      <c r="F104" s="97"/>
      <c r="G104" s="97"/>
      <c r="H104" s="97"/>
    </row>
    <row r="105" spans="1:8" x14ac:dyDescent="0.2">
      <c r="A105" s="97"/>
      <c r="B105" s="97"/>
      <c r="C105" s="97"/>
      <c r="D105" s="97"/>
      <c r="E105" s="97"/>
      <c r="F105" s="97"/>
      <c r="G105" s="97"/>
      <c r="H105" s="97"/>
    </row>
    <row r="106" spans="1:8" x14ac:dyDescent="0.2">
      <c r="A106" s="97"/>
      <c r="B106" s="97"/>
      <c r="C106" s="97"/>
      <c r="D106" s="97"/>
      <c r="E106" s="97"/>
      <c r="F106" s="97"/>
      <c r="G106" s="97"/>
      <c r="H106" s="97"/>
    </row>
    <row r="107" spans="1:8" x14ac:dyDescent="0.2">
      <c r="A107" s="97"/>
      <c r="B107" s="97"/>
      <c r="C107" s="97"/>
      <c r="D107" s="97"/>
      <c r="E107" s="97"/>
      <c r="F107" s="97"/>
      <c r="G107" s="97"/>
      <c r="H107" s="97"/>
    </row>
    <row r="108" spans="1:8" x14ac:dyDescent="0.2">
      <c r="A108" s="97"/>
      <c r="B108" s="97"/>
      <c r="C108" s="97"/>
      <c r="D108" s="97"/>
      <c r="E108" s="97"/>
      <c r="F108" s="97"/>
      <c r="G108" s="97"/>
      <c r="H108" s="97"/>
    </row>
    <row r="109" spans="1:8" x14ac:dyDescent="0.2">
      <c r="A109" s="97"/>
      <c r="B109" s="97"/>
      <c r="C109" s="97"/>
      <c r="D109" s="97"/>
      <c r="E109" s="97"/>
      <c r="F109" s="97"/>
      <c r="G109" s="97"/>
      <c r="H109" s="97"/>
    </row>
    <row r="110" spans="1:8" x14ac:dyDescent="0.2">
      <c r="A110" s="97"/>
      <c r="B110" s="97"/>
      <c r="C110" s="97"/>
      <c r="D110" s="97"/>
      <c r="E110" s="97"/>
      <c r="F110" s="97"/>
      <c r="G110" s="97"/>
      <c r="H110" s="97"/>
    </row>
    <row r="111" spans="1:8" x14ac:dyDescent="0.2">
      <c r="A111" s="97"/>
      <c r="B111" s="97"/>
      <c r="C111" s="97"/>
      <c r="D111" s="97"/>
      <c r="E111" s="97"/>
      <c r="F111" s="97"/>
      <c r="G111" s="97"/>
      <c r="H111" s="97"/>
    </row>
    <row r="112" spans="1:8" x14ac:dyDescent="0.2">
      <c r="A112" s="97"/>
      <c r="B112" s="97"/>
      <c r="C112" s="97"/>
      <c r="D112" s="97"/>
      <c r="E112" s="97"/>
      <c r="F112" s="97"/>
      <c r="G112" s="97"/>
      <c r="H112" s="97"/>
    </row>
    <row r="113" spans="1:8" x14ac:dyDescent="0.2">
      <c r="A113" s="97"/>
      <c r="B113" s="97"/>
      <c r="C113" s="97"/>
      <c r="D113" s="97"/>
      <c r="E113" s="97"/>
      <c r="F113" s="97"/>
      <c r="G113" s="97"/>
      <c r="H113" s="97"/>
    </row>
    <row r="114" spans="1:8" x14ac:dyDescent="0.2">
      <c r="A114" s="97"/>
      <c r="B114" s="97"/>
      <c r="C114" s="97"/>
      <c r="D114" s="97"/>
      <c r="E114" s="97"/>
      <c r="F114" s="97"/>
      <c r="G114" s="97"/>
      <c r="H114" s="97"/>
    </row>
    <row r="115" spans="1:8" x14ac:dyDescent="0.2">
      <c r="A115" s="97"/>
      <c r="B115" s="97"/>
      <c r="C115" s="97"/>
      <c r="D115" s="97"/>
      <c r="E115" s="97"/>
      <c r="F115" s="97"/>
      <c r="G115" s="97"/>
      <c r="H115" s="97"/>
    </row>
    <row r="116" spans="1:8" x14ac:dyDescent="0.2">
      <c r="A116" s="97"/>
      <c r="B116" s="97"/>
      <c r="C116" s="97"/>
      <c r="D116" s="97"/>
      <c r="E116" s="97"/>
      <c r="F116" s="97"/>
      <c r="G116" s="97"/>
      <c r="H116" s="97"/>
    </row>
    <row r="117" spans="1:8" x14ac:dyDescent="0.2">
      <c r="A117" s="97"/>
      <c r="B117" s="97"/>
      <c r="C117" s="97"/>
      <c r="D117" s="97"/>
      <c r="E117" s="97"/>
      <c r="F117" s="97"/>
      <c r="G117" s="97"/>
      <c r="H117" s="97"/>
    </row>
    <row r="118" spans="1:8" x14ac:dyDescent="0.2">
      <c r="A118" s="97"/>
      <c r="B118" s="97"/>
      <c r="C118" s="97"/>
      <c r="D118" s="97"/>
      <c r="E118" s="97"/>
      <c r="F118" s="97"/>
      <c r="G118" s="97"/>
      <c r="H118" s="97"/>
    </row>
    <row r="119" spans="1:8" x14ac:dyDescent="0.2">
      <c r="A119" s="97"/>
      <c r="B119" s="97"/>
      <c r="C119" s="97"/>
      <c r="D119" s="97"/>
      <c r="E119" s="97"/>
      <c r="F119" s="97"/>
      <c r="G119" s="97"/>
      <c r="H119" s="97"/>
    </row>
    <row r="120" spans="1:8" x14ac:dyDescent="0.2">
      <c r="A120" s="97"/>
      <c r="B120" s="97"/>
      <c r="C120" s="97"/>
      <c r="D120" s="97"/>
      <c r="E120" s="97"/>
      <c r="F120" s="97"/>
      <c r="G120" s="97"/>
      <c r="H120" s="97"/>
    </row>
    <row r="121" spans="1:8" x14ac:dyDescent="0.2">
      <c r="A121" s="97"/>
      <c r="B121" s="97"/>
      <c r="C121" s="97"/>
      <c r="D121" s="97"/>
      <c r="E121" s="97"/>
      <c r="F121" s="97"/>
      <c r="G121" s="97"/>
      <c r="H121" s="97"/>
    </row>
    <row r="122" spans="1:8" x14ac:dyDescent="0.2">
      <c r="A122" s="97"/>
      <c r="B122" s="97"/>
      <c r="C122" s="97"/>
      <c r="D122" s="97"/>
      <c r="E122" s="97"/>
      <c r="F122" s="97"/>
      <c r="G122" s="97"/>
      <c r="H122" s="97"/>
    </row>
    <row r="123" spans="1:8" x14ac:dyDescent="0.2">
      <c r="A123" s="97"/>
      <c r="B123" s="97"/>
      <c r="C123" s="97"/>
      <c r="D123" s="97"/>
      <c r="E123" s="97"/>
      <c r="F123" s="97"/>
      <c r="G123" s="97"/>
      <c r="H123" s="97"/>
    </row>
    <row r="124" spans="1:8" x14ac:dyDescent="0.2">
      <c r="A124" s="97"/>
      <c r="B124" s="97"/>
      <c r="C124" s="97"/>
      <c r="D124" s="97"/>
      <c r="E124" s="97"/>
      <c r="F124" s="97"/>
      <c r="G124" s="97"/>
      <c r="H124" s="97"/>
    </row>
    <row r="125" spans="1:8" x14ac:dyDescent="0.2">
      <c r="A125" s="97"/>
      <c r="B125" s="97"/>
      <c r="C125" s="97"/>
      <c r="D125" s="97"/>
      <c r="E125" s="97"/>
      <c r="F125" s="97"/>
      <c r="G125" s="97"/>
      <c r="H125" s="97"/>
    </row>
    <row r="126" spans="1:8" x14ac:dyDescent="0.2">
      <c r="A126" s="97"/>
      <c r="B126" s="97"/>
      <c r="C126" s="97"/>
      <c r="D126" s="97"/>
      <c r="E126" s="97"/>
      <c r="F126" s="97"/>
      <c r="G126" s="97"/>
      <c r="H126" s="97"/>
    </row>
    <row r="127" spans="1:8" x14ac:dyDescent="0.2">
      <c r="A127" s="97"/>
      <c r="B127" s="97"/>
      <c r="C127" s="97"/>
      <c r="D127" s="97"/>
      <c r="E127" s="97"/>
      <c r="F127" s="97"/>
      <c r="G127" s="97"/>
      <c r="H127" s="97"/>
    </row>
    <row r="128" spans="1:8" x14ac:dyDescent="0.2">
      <c r="A128" s="97"/>
      <c r="B128" s="97"/>
      <c r="C128" s="97"/>
      <c r="D128" s="97"/>
      <c r="E128" s="97"/>
      <c r="F128" s="97"/>
      <c r="G128" s="97"/>
      <c r="H128" s="97"/>
    </row>
    <row r="129" spans="1:8" x14ac:dyDescent="0.2">
      <c r="A129" s="97"/>
      <c r="B129" s="97"/>
      <c r="C129" s="97"/>
      <c r="D129" s="97"/>
      <c r="E129" s="97"/>
      <c r="F129" s="97"/>
      <c r="G129" s="97"/>
      <c r="H129" s="97"/>
    </row>
    <row r="130" spans="1:8" x14ac:dyDescent="0.2">
      <c r="A130" s="97"/>
      <c r="B130" s="97"/>
      <c r="C130" s="97"/>
      <c r="D130" s="97"/>
      <c r="E130" s="97"/>
      <c r="F130" s="97"/>
      <c r="G130" s="97"/>
      <c r="H130" s="97"/>
    </row>
    <row r="131" spans="1:8" x14ac:dyDescent="0.2">
      <c r="A131" s="97"/>
      <c r="B131" s="97"/>
      <c r="C131" s="97"/>
      <c r="D131" s="97"/>
      <c r="E131" s="97"/>
      <c r="F131" s="97"/>
      <c r="G131" s="97"/>
      <c r="H131" s="97"/>
    </row>
    <row r="132" spans="1:8" x14ac:dyDescent="0.2">
      <c r="A132" s="97"/>
      <c r="B132" s="97"/>
      <c r="C132" s="97"/>
      <c r="D132" s="97"/>
      <c r="E132" s="97"/>
      <c r="F132" s="97"/>
      <c r="G132" s="97"/>
      <c r="H132" s="97"/>
    </row>
    <row r="133" spans="1:8" x14ac:dyDescent="0.2">
      <c r="A133" s="97"/>
      <c r="B133" s="97"/>
      <c r="C133" s="97"/>
      <c r="D133" s="97"/>
      <c r="E133" s="97"/>
      <c r="F133" s="97"/>
      <c r="G133" s="97"/>
      <c r="H133" s="97"/>
    </row>
    <row r="134" spans="1:8" x14ac:dyDescent="0.2">
      <c r="A134" s="97"/>
      <c r="B134" s="97"/>
      <c r="C134" s="97"/>
      <c r="D134" s="97"/>
      <c r="E134" s="97"/>
      <c r="F134" s="97"/>
      <c r="G134" s="97"/>
      <c r="H134" s="97"/>
    </row>
    <row r="135" spans="1:8" x14ac:dyDescent="0.2">
      <c r="A135" s="97"/>
      <c r="B135" s="97"/>
      <c r="C135" s="97"/>
      <c r="D135" s="97"/>
      <c r="E135" s="97"/>
      <c r="F135" s="97"/>
      <c r="G135" s="97"/>
      <c r="H135" s="97"/>
    </row>
    <row r="136" spans="1:8" x14ac:dyDescent="0.2">
      <c r="A136" s="97"/>
      <c r="B136" s="97"/>
      <c r="C136" s="97"/>
      <c r="D136" s="97"/>
      <c r="E136" s="97"/>
      <c r="F136" s="97"/>
      <c r="G136" s="97"/>
      <c r="H136" s="97"/>
    </row>
    <row r="137" spans="1:8" x14ac:dyDescent="0.2">
      <c r="A137" s="97"/>
      <c r="B137" s="97"/>
      <c r="C137" s="97"/>
      <c r="D137" s="97"/>
      <c r="E137" s="97"/>
      <c r="F137" s="97"/>
      <c r="G137" s="97"/>
      <c r="H137" s="97"/>
    </row>
    <row r="138" spans="1:8" x14ac:dyDescent="0.2">
      <c r="A138" s="97"/>
      <c r="B138" s="97"/>
      <c r="C138" s="97"/>
      <c r="D138" s="97"/>
      <c r="E138" s="97"/>
      <c r="F138" s="97"/>
      <c r="G138" s="97"/>
      <c r="H138" s="97"/>
    </row>
    <row r="139" spans="1:8" x14ac:dyDescent="0.2">
      <c r="A139" s="97"/>
      <c r="B139" s="97"/>
      <c r="C139" s="97"/>
      <c r="D139" s="97"/>
      <c r="E139" s="97"/>
      <c r="F139" s="97"/>
      <c r="G139" s="97"/>
      <c r="H139" s="97"/>
    </row>
    <row r="140" spans="1:8" x14ac:dyDescent="0.2">
      <c r="A140" s="97"/>
      <c r="B140" s="97"/>
      <c r="C140" s="97"/>
      <c r="D140" s="97"/>
      <c r="E140" s="97"/>
      <c r="F140" s="97"/>
      <c r="G140" s="97"/>
      <c r="H140" s="97"/>
    </row>
    <row r="141" spans="1:8" x14ac:dyDescent="0.2">
      <c r="A141" s="97"/>
      <c r="B141" s="97"/>
      <c r="C141" s="97"/>
      <c r="D141" s="97"/>
      <c r="E141" s="97"/>
      <c r="F141" s="97"/>
      <c r="G141" s="97"/>
      <c r="H141" s="97"/>
    </row>
    <row r="142" spans="1:8" x14ac:dyDescent="0.2">
      <c r="A142" s="97"/>
      <c r="B142" s="97"/>
      <c r="C142" s="97"/>
      <c r="D142" s="97"/>
      <c r="E142" s="97"/>
      <c r="F142" s="97"/>
      <c r="G142" s="97"/>
      <c r="H142" s="97"/>
    </row>
    <row r="143" spans="1:8" x14ac:dyDescent="0.2">
      <c r="A143" s="97"/>
      <c r="B143" s="97"/>
      <c r="C143" s="97"/>
      <c r="D143" s="97"/>
      <c r="E143" s="97"/>
      <c r="F143" s="97"/>
      <c r="G143" s="97"/>
      <c r="H143" s="97"/>
    </row>
    <row r="144" spans="1:8" x14ac:dyDescent="0.2">
      <c r="A144" s="97"/>
      <c r="B144" s="97"/>
      <c r="C144" s="97"/>
      <c r="D144" s="97"/>
      <c r="E144" s="97"/>
      <c r="F144" s="97"/>
      <c r="G144" s="97"/>
      <c r="H144" s="97"/>
    </row>
    <row r="145" spans="1:8" x14ac:dyDescent="0.2">
      <c r="A145" s="97"/>
      <c r="B145" s="97"/>
      <c r="C145" s="97"/>
      <c r="D145" s="97"/>
      <c r="E145" s="97"/>
      <c r="F145" s="97"/>
      <c r="G145" s="97"/>
      <c r="H145" s="97"/>
    </row>
    <row r="146" spans="1:8" x14ac:dyDescent="0.2">
      <c r="A146" s="97"/>
      <c r="B146" s="97"/>
      <c r="C146" s="97"/>
      <c r="D146" s="97"/>
      <c r="E146" s="97"/>
      <c r="F146" s="97"/>
      <c r="G146" s="97"/>
      <c r="H146" s="97"/>
    </row>
    <row r="147" spans="1:8" x14ac:dyDescent="0.2">
      <c r="A147" s="97"/>
      <c r="B147" s="97"/>
      <c r="C147" s="97"/>
      <c r="D147" s="97"/>
      <c r="E147" s="97"/>
      <c r="F147" s="97"/>
      <c r="G147" s="97"/>
      <c r="H147" s="97"/>
    </row>
    <row r="148" spans="1:8" x14ac:dyDescent="0.2">
      <c r="A148" s="97"/>
      <c r="B148" s="97"/>
      <c r="C148" s="97"/>
      <c r="D148" s="97"/>
      <c r="E148" s="97"/>
      <c r="F148" s="97"/>
      <c r="G148" s="97"/>
      <c r="H148" s="97"/>
    </row>
    <row r="149" spans="1:8" x14ac:dyDescent="0.2">
      <c r="A149" s="97"/>
      <c r="B149" s="97"/>
      <c r="C149" s="97"/>
      <c r="D149" s="97"/>
      <c r="E149" s="97"/>
      <c r="F149" s="97"/>
      <c r="G149" s="97"/>
      <c r="H149" s="97"/>
    </row>
    <row r="150" spans="1:8" x14ac:dyDescent="0.2">
      <c r="A150" s="97"/>
      <c r="B150" s="97"/>
      <c r="C150" s="97"/>
      <c r="D150" s="97"/>
      <c r="E150" s="97"/>
      <c r="F150" s="97"/>
      <c r="G150" s="97"/>
      <c r="H150" s="97"/>
    </row>
    <row r="151" spans="1:8" x14ac:dyDescent="0.2">
      <c r="A151" s="97"/>
      <c r="B151" s="97"/>
      <c r="C151" s="97"/>
      <c r="D151" s="97"/>
      <c r="E151" s="97"/>
      <c r="F151" s="97"/>
      <c r="G151" s="97"/>
      <c r="H151" s="97"/>
    </row>
    <row r="152" spans="1:8" x14ac:dyDescent="0.2">
      <c r="A152" s="97"/>
      <c r="B152" s="97"/>
      <c r="C152" s="97"/>
      <c r="D152" s="97"/>
      <c r="E152" s="97"/>
      <c r="F152" s="97"/>
      <c r="G152" s="97"/>
      <c r="H152" s="97"/>
    </row>
    <row r="153" spans="1:8" x14ac:dyDescent="0.2">
      <c r="A153" s="97"/>
      <c r="B153" s="97"/>
      <c r="C153" s="97"/>
      <c r="D153" s="97"/>
      <c r="E153" s="97"/>
      <c r="F153" s="97"/>
      <c r="G153" s="97"/>
      <c r="H153" s="97"/>
    </row>
    <row r="154" spans="1:8" x14ac:dyDescent="0.2">
      <c r="A154" s="97"/>
      <c r="B154" s="97"/>
      <c r="C154" s="97"/>
      <c r="D154" s="97"/>
      <c r="E154" s="97"/>
      <c r="F154" s="97"/>
      <c r="G154" s="97"/>
      <c r="H154" s="97"/>
    </row>
    <row r="155" spans="1:8" x14ac:dyDescent="0.2">
      <c r="A155" s="97"/>
      <c r="B155" s="97"/>
      <c r="C155" s="97"/>
      <c r="D155" s="97"/>
      <c r="E155" s="97"/>
      <c r="F155" s="97"/>
      <c r="G155" s="97"/>
      <c r="H155" s="97"/>
    </row>
    <row r="156" spans="1:8" x14ac:dyDescent="0.2">
      <c r="A156" s="97"/>
      <c r="B156" s="97"/>
      <c r="C156" s="97"/>
      <c r="D156" s="97"/>
      <c r="E156" s="97"/>
      <c r="F156" s="97"/>
      <c r="G156" s="97"/>
      <c r="H156" s="97"/>
    </row>
    <row r="157" spans="1:8" x14ac:dyDescent="0.2">
      <c r="A157" s="97"/>
      <c r="B157" s="97"/>
      <c r="C157" s="97"/>
      <c r="D157" s="97"/>
      <c r="E157" s="97"/>
      <c r="F157" s="97"/>
      <c r="G157" s="97"/>
      <c r="H157" s="97"/>
    </row>
    <row r="158" spans="1:8" x14ac:dyDescent="0.2">
      <c r="A158" s="97"/>
      <c r="B158" s="97"/>
      <c r="C158" s="97"/>
      <c r="D158" s="97"/>
      <c r="E158" s="97"/>
      <c r="F158" s="97"/>
      <c r="G158" s="97"/>
      <c r="H158" s="97"/>
    </row>
    <row r="159" spans="1:8" x14ac:dyDescent="0.2">
      <c r="A159" s="97"/>
      <c r="B159" s="97"/>
      <c r="C159" s="97"/>
      <c r="D159" s="97"/>
      <c r="E159" s="97"/>
      <c r="F159" s="97"/>
      <c r="G159" s="97"/>
      <c r="H159" s="97"/>
    </row>
    <row r="160" spans="1:8" x14ac:dyDescent="0.2">
      <c r="A160" s="97"/>
      <c r="B160" s="97"/>
      <c r="C160" s="97"/>
      <c r="D160" s="97"/>
      <c r="E160" s="97"/>
      <c r="F160" s="97"/>
      <c r="G160" s="97"/>
      <c r="H160" s="97"/>
    </row>
    <row r="161" spans="1:8" x14ac:dyDescent="0.2">
      <c r="A161" s="97"/>
      <c r="B161" s="97"/>
      <c r="C161" s="97"/>
      <c r="D161" s="97"/>
      <c r="E161" s="97"/>
      <c r="F161" s="97"/>
      <c r="G161" s="97"/>
      <c r="H161" s="97"/>
    </row>
    <row r="162" spans="1:8" x14ac:dyDescent="0.2">
      <c r="A162" s="97"/>
      <c r="B162" s="97"/>
      <c r="C162" s="97"/>
      <c r="D162" s="97"/>
      <c r="E162" s="97"/>
      <c r="F162" s="97"/>
      <c r="G162" s="97"/>
      <c r="H162" s="97"/>
    </row>
    <row r="163" spans="1:8" x14ac:dyDescent="0.2">
      <c r="A163" s="97"/>
      <c r="B163" s="97"/>
      <c r="C163" s="97"/>
      <c r="D163" s="97"/>
      <c r="E163" s="97"/>
      <c r="F163" s="97"/>
      <c r="G163" s="97"/>
      <c r="H163" s="97"/>
    </row>
    <row r="164" spans="1:8" x14ac:dyDescent="0.2">
      <c r="A164" s="97"/>
      <c r="B164" s="97"/>
      <c r="C164" s="97"/>
      <c r="D164" s="97"/>
      <c r="E164" s="97"/>
      <c r="F164" s="97"/>
      <c r="G164" s="97"/>
      <c r="H164" s="97"/>
    </row>
    <row r="165" spans="1:8" x14ac:dyDescent="0.2">
      <c r="A165" s="97"/>
      <c r="B165" s="97"/>
      <c r="C165" s="97"/>
      <c r="D165" s="97"/>
      <c r="E165" s="97"/>
      <c r="F165" s="97"/>
      <c r="G165" s="97"/>
      <c r="H165" s="97"/>
    </row>
    <row r="166" spans="1:8" x14ac:dyDescent="0.2">
      <c r="A166" s="97"/>
      <c r="B166" s="97"/>
      <c r="C166" s="97"/>
      <c r="D166" s="97"/>
      <c r="E166" s="97"/>
      <c r="F166" s="97"/>
      <c r="G166" s="97"/>
      <c r="H166" s="97"/>
    </row>
    <row r="167" spans="1:8" x14ac:dyDescent="0.2">
      <c r="A167" s="97"/>
      <c r="B167" s="97"/>
      <c r="C167" s="97"/>
      <c r="D167" s="97"/>
      <c r="E167" s="97"/>
      <c r="F167" s="97"/>
      <c r="G167" s="97"/>
      <c r="H167" s="97"/>
    </row>
    <row r="168" spans="1:8" x14ac:dyDescent="0.2">
      <c r="A168" s="97"/>
      <c r="B168" s="97"/>
      <c r="C168" s="97"/>
      <c r="D168" s="97"/>
      <c r="E168" s="97"/>
      <c r="F168" s="97"/>
      <c r="G168" s="97"/>
      <c r="H168" s="97"/>
    </row>
    <row r="169" spans="1:8" x14ac:dyDescent="0.2">
      <c r="A169" s="97"/>
      <c r="B169" s="97"/>
      <c r="C169" s="97"/>
      <c r="D169" s="97"/>
      <c r="E169" s="97"/>
      <c r="F169" s="97"/>
      <c r="G169" s="97"/>
      <c r="H169" s="97"/>
    </row>
    <row r="170" spans="1:8" x14ac:dyDescent="0.2">
      <c r="A170" s="97"/>
      <c r="B170" s="97"/>
      <c r="C170" s="97"/>
      <c r="D170" s="97"/>
      <c r="E170" s="97"/>
      <c r="F170" s="97"/>
      <c r="G170" s="97"/>
      <c r="H170" s="97"/>
    </row>
    <row r="171" spans="1:8" x14ac:dyDescent="0.2">
      <c r="A171" s="97"/>
      <c r="B171" s="97"/>
      <c r="C171" s="97"/>
      <c r="D171" s="97"/>
      <c r="E171" s="97"/>
      <c r="F171" s="97"/>
      <c r="G171" s="97"/>
      <c r="H171" s="97"/>
    </row>
    <row r="172" spans="1:8" x14ac:dyDescent="0.2">
      <c r="A172" s="97"/>
      <c r="B172" s="97"/>
      <c r="C172" s="97"/>
      <c r="D172" s="97"/>
      <c r="E172" s="97"/>
      <c r="F172" s="97"/>
      <c r="G172" s="97"/>
      <c r="H172" s="97"/>
    </row>
    <row r="173" spans="1:8" x14ac:dyDescent="0.2">
      <c r="A173" s="97"/>
      <c r="B173" s="97"/>
      <c r="C173" s="97"/>
      <c r="D173" s="97"/>
      <c r="E173" s="97"/>
      <c r="F173" s="97"/>
      <c r="G173" s="97"/>
      <c r="H173" s="97"/>
    </row>
    <row r="174" spans="1:8" x14ac:dyDescent="0.2">
      <c r="A174" s="97"/>
      <c r="B174" s="97"/>
      <c r="C174" s="97"/>
      <c r="D174" s="97"/>
      <c r="E174" s="97"/>
      <c r="F174" s="97"/>
      <c r="G174" s="97"/>
      <c r="H174" s="97"/>
    </row>
    <row r="175" spans="1:8" x14ac:dyDescent="0.2">
      <c r="A175" s="97"/>
      <c r="B175" s="97"/>
      <c r="C175" s="97"/>
      <c r="D175" s="97"/>
      <c r="E175" s="97"/>
      <c r="F175" s="97"/>
      <c r="G175" s="97"/>
      <c r="H175" s="97"/>
    </row>
    <row r="176" spans="1:8" x14ac:dyDescent="0.2">
      <c r="A176" s="97"/>
      <c r="B176" s="97"/>
      <c r="C176" s="97"/>
      <c r="D176" s="97"/>
      <c r="E176" s="97"/>
      <c r="F176" s="97"/>
      <c r="G176" s="97"/>
      <c r="H176" s="97"/>
    </row>
    <row r="177" spans="1:8" x14ac:dyDescent="0.2">
      <c r="A177" s="97"/>
      <c r="B177" s="97"/>
      <c r="C177" s="97"/>
      <c r="D177" s="97"/>
      <c r="E177" s="97"/>
      <c r="F177" s="97"/>
      <c r="G177" s="97"/>
      <c r="H177" s="97"/>
    </row>
    <row r="178" spans="1:8" x14ac:dyDescent="0.2">
      <c r="A178" s="97"/>
      <c r="B178" s="97"/>
      <c r="C178" s="97"/>
      <c r="D178" s="97"/>
      <c r="E178" s="97"/>
      <c r="F178" s="97"/>
      <c r="G178" s="97"/>
      <c r="H178" s="97"/>
    </row>
    <row r="179" spans="1:8" x14ac:dyDescent="0.2">
      <c r="A179" s="97"/>
      <c r="B179" s="97"/>
      <c r="C179" s="97"/>
      <c r="D179" s="97"/>
      <c r="E179" s="97"/>
      <c r="F179" s="97"/>
      <c r="G179" s="97"/>
      <c r="H179" s="97"/>
    </row>
    <row r="180" spans="1:8" x14ac:dyDescent="0.2">
      <c r="A180" s="97"/>
      <c r="B180" s="97"/>
      <c r="C180" s="97"/>
      <c r="D180" s="97"/>
      <c r="E180" s="97"/>
      <c r="F180" s="97"/>
      <c r="G180" s="97"/>
      <c r="H180" s="97"/>
    </row>
    <row r="181" spans="1:8" x14ac:dyDescent="0.2">
      <c r="A181" s="97"/>
      <c r="B181" s="97"/>
      <c r="C181" s="97"/>
      <c r="D181" s="97"/>
      <c r="E181" s="97"/>
      <c r="F181" s="97"/>
      <c r="G181" s="97"/>
      <c r="H181" s="97"/>
    </row>
    <row r="182" spans="1:8" x14ac:dyDescent="0.2">
      <c r="A182" s="97"/>
      <c r="B182" s="97"/>
      <c r="C182" s="97"/>
      <c r="D182" s="97"/>
      <c r="E182" s="97"/>
      <c r="F182" s="97"/>
      <c r="G182" s="97"/>
      <c r="H182" s="97"/>
    </row>
    <row r="183" spans="1:8" x14ac:dyDescent="0.2">
      <c r="A183" s="97"/>
      <c r="B183" s="97"/>
      <c r="C183" s="97"/>
      <c r="D183" s="97"/>
      <c r="E183" s="97"/>
      <c r="F183" s="97"/>
      <c r="G183" s="97"/>
      <c r="H183" s="97"/>
    </row>
    <row r="184" spans="1:8" x14ac:dyDescent="0.2">
      <c r="A184" s="97"/>
      <c r="B184" s="97"/>
      <c r="C184" s="97"/>
      <c r="D184" s="97"/>
      <c r="E184" s="97"/>
      <c r="F184" s="97"/>
      <c r="G184" s="97"/>
      <c r="H184" s="97"/>
    </row>
    <row r="185" spans="1:8" x14ac:dyDescent="0.2">
      <c r="A185" s="97"/>
      <c r="B185" s="97"/>
      <c r="C185" s="97"/>
      <c r="D185" s="97"/>
      <c r="E185" s="97"/>
      <c r="F185" s="97"/>
      <c r="G185" s="97"/>
      <c r="H185" s="97"/>
    </row>
    <row r="186" spans="1:8" x14ac:dyDescent="0.2">
      <c r="A186" s="97"/>
      <c r="B186" s="97"/>
      <c r="C186" s="97"/>
      <c r="D186" s="97"/>
      <c r="E186" s="97"/>
      <c r="F186" s="97"/>
      <c r="G186" s="97"/>
      <c r="H186" s="97"/>
    </row>
    <row r="187" spans="1:8" x14ac:dyDescent="0.2">
      <c r="A187" s="97"/>
      <c r="B187" s="97"/>
      <c r="C187" s="97"/>
      <c r="D187" s="97"/>
      <c r="E187" s="97"/>
      <c r="F187" s="97"/>
      <c r="G187" s="97"/>
      <c r="H187" s="97"/>
    </row>
    <row r="188" spans="1:8" x14ac:dyDescent="0.2">
      <c r="A188" s="97"/>
      <c r="B188" s="97"/>
      <c r="C188" s="97"/>
      <c r="D188" s="97"/>
      <c r="E188" s="97"/>
      <c r="F188" s="97"/>
      <c r="G188" s="97"/>
      <c r="H188" s="97"/>
    </row>
    <row r="189" spans="1:8" x14ac:dyDescent="0.2">
      <c r="A189" s="97"/>
      <c r="B189" s="97"/>
      <c r="C189" s="97"/>
      <c r="D189" s="97"/>
      <c r="E189" s="97"/>
      <c r="F189" s="97"/>
      <c r="G189" s="97"/>
      <c r="H189" s="97"/>
    </row>
    <row r="190" spans="1:8" x14ac:dyDescent="0.2">
      <c r="A190" s="97"/>
      <c r="B190" s="97"/>
      <c r="C190" s="97"/>
      <c r="D190" s="97"/>
      <c r="E190" s="97"/>
      <c r="F190" s="97"/>
      <c r="G190" s="97"/>
      <c r="H190" s="97"/>
    </row>
    <row r="191" spans="1:8" x14ac:dyDescent="0.2">
      <c r="A191" s="97"/>
      <c r="B191" s="97"/>
      <c r="C191" s="97"/>
      <c r="D191" s="97"/>
      <c r="E191" s="97"/>
      <c r="F191" s="97"/>
      <c r="G191" s="97"/>
      <c r="H191" s="97"/>
    </row>
    <row r="192" spans="1:8" x14ac:dyDescent="0.2">
      <c r="A192" s="97"/>
      <c r="B192" s="97"/>
      <c r="C192" s="97"/>
      <c r="D192" s="97"/>
      <c r="E192" s="97"/>
      <c r="F192" s="97"/>
      <c r="G192" s="97"/>
      <c r="H192" s="97"/>
    </row>
    <row r="193" spans="1:8" x14ac:dyDescent="0.2">
      <c r="A193" s="97"/>
      <c r="B193" s="97"/>
      <c r="C193" s="97"/>
      <c r="D193" s="97"/>
      <c r="E193" s="97"/>
      <c r="F193" s="97"/>
      <c r="G193" s="97"/>
      <c r="H193" s="97"/>
    </row>
    <row r="194" spans="1:8" x14ac:dyDescent="0.2">
      <c r="A194" s="97"/>
      <c r="B194" s="97"/>
      <c r="C194" s="97"/>
      <c r="D194" s="97"/>
      <c r="E194" s="97"/>
      <c r="F194" s="97"/>
      <c r="G194" s="97"/>
      <c r="H194" s="97"/>
    </row>
    <row r="195" spans="1:8" x14ac:dyDescent="0.2">
      <c r="A195" s="97"/>
      <c r="B195" s="97"/>
      <c r="C195" s="97"/>
      <c r="D195" s="97"/>
      <c r="E195" s="97"/>
      <c r="F195" s="97"/>
      <c r="G195" s="97"/>
      <c r="H195" s="97"/>
    </row>
    <row r="196" spans="1:8" x14ac:dyDescent="0.2">
      <c r="A196" s="97"/>
      <c r="B196" s="97"/>
      <c r="C196" s="97"/>
      <c r="D196" s="97"/>
      <c r="E196" s="97"/>
      <c r="F196" s="97"/>
      <c r="G196" s="97"/>
      <c r="H196" s="97"/>
    </row>
    <row r="197" spans="1:8" x14ac:dyDescent="0.2">
      <c r="A197" s="97"/>
      <c r="B197" s="97"/>
      <c r="C197" s="97"/>
      <c r="D197" s="97"/>
      <c r="E197" s="97"/>
      <c r="F197" s="97"/>
      <c r="G197" s="97"/>
      <c r="H197" s="97"/>
    </row>
    <row r="198" spans="1:8" x14ac:dyDescent="0.2">
      <c r="A198" s="97"/>
      <c r="B198" s="97"/>
      <c r="C198" s="97"/>
      <c r="D198" s="97"/>
      <c r="E198" s="97"/>
      <c r="F198" s="97"/>
      <c r="G198" s="97"/>
      <c r="H198" s="97"/>
    </row>
    <row r="199" spans="1:8" x14ac:dyDescent="0.2">
      <c r="A199" s="97"/>
      <c r="B199" s="97"/>
      <c r="C199" s="97"/>
      <c r="D199" s="97"/>
      <c r="E199" s="97"/>
      <c r="F199" s="97"/>
      <c r="G199" s="97"/>
      <c r="H199" s="97"/>
    </row>
    <row r="200" spans="1:8" x14ac:dyDescent="0.2">
      <c r="A200" s="97"/>
      <c r="B200" s="97"/>
      <c r="C200" s="97"/>
      <c r="D200" s="97"/>
      <c r="E200" s="97"/>
      <c r="F200" s="97"/>
      <c r="G200" s="97"/>
      <c r="H200" s="97"/>
    </row>
    <row r="201" spans="1:8" x14ac:dyDescent="0.2">
      <c r="A201" s="97"/>
      <c r="B201" s="97"/>
      <c r="C201" s="97"/>
      <c r="D201" s="97"/>
      <c r="E201" s="97"/>
      <c r="F201" s="97"/>
      <c r="G201" s="97"/>
      <c r="H201" s="97"/>
    </row>
    <row r="202" spans="1:8" x14ac:dyDescent="0.2">
      <c r="A202" s="97"/>
      <c r="B202" s="97"/>
      <c r="C202" s="97"/>
      <c r="D202" s="97"/>
      <c r="E202" s="97"/>
      <c r="F202" s="97"/>
      <c r="G202" s="97"/>
      <c r="H202" s="97"/>
    </row>
    <row r="203" spans="1:8" x14ac:dyDescent="0.2">
      <c r="A203" s="97"/>
      <c r="B203" s="97"/>
      <c r="C203" s="97"/>
      <c r="D203" s="97"/>
      <c r="E203" s="97"/>
      <c r="F203" s="97"/>
      <c r="G203" s="97"/>
      <c r="H203" s="97"/>
    </row>
    <row r="204" spans="1:8" x14ac:dyDescent="0.2">
      <c r="A204" s="97"/>
      <c r="B204" s="97"/>
      <c r="C204" s="97"/>
      <c r="D204" s="97"/>
      <c r="E204" s="97"/>
      <c r="F204" s="97"/>
      <c r="G204" s="97"/>
      <c r="H204" s="97"/>
    </row>
    <row r="205" spans="1:8" x14ac:dyDescent="0.2">
      <c r="A205" s="97"/>
      <c r="B205" s="97"/>
      <c r="C205" s="97"/>
      <c r="D205" s="97"/>
      <c r="E205" s="97"/>
      <c r="F205" s="97"/>
      <c r="G205" s="97"/>
      <c r="H205" s="97"/>
    </row>
    <row r="206" spans="1:8" x14ac:dyDescent="0.2">
      <c r="A206" s="97"/>
      <c r="B206" s="97"/>
      <c r="C206" s="97"/>
      <c r="D206" s="97"/>
      <c r="E206" s="97"/>
      <c r="F206" s="97"/>
      <c r="G206" s="97"/>
      <c r="H206" s="97"/>
    </row>
    <row r="207" spans="1:8" x14ac:dyDescent="0.2">
      <c r="A207" s="97"/>
      <c r="B207" s="97"/>
      <c r="C207" s="97"/>
      <c r="D207" s="97"/>
      <c r="E207" s="97"/>
      <c r="F207" s="97"/>
      <c r="G207" s="97"/>
      <c r="H207" s="97"/>
    </row>
    <row r="208" spans="1:8" x14ac:dyDescent="0.2">
      <c r="A208" s="97"/>
      <c r="B208" s="97"/>
      <c r="C208" s="97"/>
      <c r="D208" s="97"/>
      <c r="E208" s="97"/>
      <c r="F208" s="97"/>
      <c r="G208" s="97"/>
      <c r="H208" s="97"/>
    </row>
    <row r="209" spans="1:8" x14ac:dyDescent="0.2">
      <c r="A209" s="97"/>
      <c r="B209" s="97"/>
      <c r="C209" s="97"/>
      <c r="D209" s="97"/>
      <c r="E209" s="97"/>
      <c r="F209" s="97"/>
      <c r="G209" s="97"/>
      <c r="H209" s="97"/>
    </row>
    <row r="210" spans="1:8" x14ac:dyDescent="0.2">
      <c r="A210" s="97"/>
      <c r="B210" s="97"/>
      <c r="C210" s="97"/>
      <c r="D210" s="97"/>
      <c r="E210" s="97"/>
      <c r="F210" s="97"/>
      <c r="G210" s="97"/>
      <c r="H210" s="97"/>
    </row>
    <row r="211" spans="1:8" x14ac:dyDescent="0.2">
      <c r="A211" s="97"/>
      <c r="B211" s="97"/>
      <c r="C211" s="97"/>
      <c r="D211" s="97"/>
      <c r="E211" s="97"/>
      <c r="F211" s="97"/>
      <c r="G211" s="97"/>
      <c r="H211" s="97"/>
    </row>
    <row r="212" spans="1:8" x14ac:dyDescent="0.2">
      <c r="A212" s="97"/>
      <c r="B212" s="97"/>
      <c r="C212" s="97"/>
      <c r="D212" s="97"/>
      <c r="E212" s="97"/>
      <c r="F212" s="97"/>
      <c r="G212" s="97"/>
      <c r="H212" s="97"/>
    </row>
    <row r="213" spans="1:8" x14ac:dyDescent="0.2">
      <c r="A213" s="97"/>
      <c r="B213" s="97"/>
      <c r="C213" s="97"/>
      <c r="D213" s="97"/>
      <c r="E213" s="97"/>
      <c r="F213" s="97"/>
      <c r="G213" s="97"/>
      <c r="H213" s="97"/>
    </row>
    <row r="214" spans="1:8" x14ac:dyDescent="0.2">
      <c r="A214" s="97"/>
      <c r="B214" s="97"/>
      <c r="C214" s="97"/>
      <c r="D214" s="97"/>
      <c r="E214" s="97"/>
      <c r="F214" s="97"/>
      <c r="G214" s="97"/>
      <c r="H214" s="97"/>
    </row>
    <row r="215" spans="1:8" x14ac:dyDescent="0.2">
      <c r="A215" s="97"/>
      <c r="B215" s="97"/>
      <c r="C215" s="97"/>
      <c r="D215" s="97"/>
      <c r="E215" s="97"/>
      <c r="F215" s="97"/>
      <c r="G215" s="97"/>
      <c r="H215" s="97"/>
    </row>
    <row r="216" spans="1:8" x14ac:dyDescent="0.2">
      <c r="A216" s="97"/>
      <c r="B216" s="97"/>
      <c r="C216" s="97"/>
      <c r="D216" s="97"/>
      <c r="E216" s="97"/>
      <c r="F216" s="97"/>
      <c r="G216" s="97"/>
      <c r="H216" s="97"/>
    </row>
    <row r="217" spans="1:8" x14ac:dyDescent="0.2">
      <c r="A217" s="97"/>
      <c r="B217" s="97"/>
      <c r="C217" s="97"/>
      <c r="D217" s="97"/>
      <c r="E217" s="97"/>
      <c r="F217" s="97"/>
      <c r="G217" s="97"/>
      <c r="H217" s="97"/>
    </row>
    <row r="218" spans="1:8" x14ac:dyDescent="0.2">
      <c r="A218" s="97"/>
      <c r="B218" s="97"/>
      <c r="C218" s="97"/>
      <c r="D218" s="97"/>
      <c r="E218" s="97"/>
      <c r="F218" s="97"/>
      <c r="G218" s="97"/>
      <c r="H218" s="97"/>
    </row>
    <row r="219" spans="1:8" x14ac:dyDescent="0.2">
      <c r="A219" s="97"/>
      <c r="B219" s="97"/>
      <c r="C219" s="97"/>
      <c r="D219" s="97"/>
      <c r="E219" s="97"/>
      <c r="F219" s="97"/>
      <c r="G219" s="97"/>
      <c r="H219" s="97"/>
    </row>
    <row r="220" spans="1:8" x14ac:dyDescent="0.2">
      <c r="A220" s="97"/>
      <c r="B220" s="97"/>
      <c r="C220" s="97"/>
      <c r="D220" s="97"/>
      <c r="E220" s="97"/>
      <c r="F220" s="97"/>
      <c r="G220" s="97"/>
      <c r="H220" s="97"/>
    </row>
    <row r="221" spans="1:8" x14ac:dyDescent="0.2">
      <c r="A221" s="97"/>
      <c r="B221" s="97"/>
      <c r="C221" s="97"/>
      <c r="D221" s="97"/>
      <c r="E221" s="97"/>
      <c r="F221" s="97"/>
      <c r="G221" s="97"/>
      <c r="H221" s="97"/>
    </row>
    <row r="222" spans="1:8" x14ac:dyDescent="0.2">
      <c r="A222" s="97"/>
      <c r="B222" s="97"/>
      <c r="C222" s="97"/>
      <c r="D222" s="97"/>
      <c r="E222" s="97"/>
      <c r="F222" s="97"/>
      <c r="G222" s="97"/>
      <c r="H222" s="97"/>
    </row>
    <row r="223" spans="1:8" x14ac:dyDescent="0.2">
      <c r="A223" s="97"/>
      <c r="B223" s="97"/>
      <c r="C223" s="97"/>
      <c r="D223" s="97"/>
      <c r="E223" s="97"/>
      <c r="F223" s="97"/>
      <c r="G223" s="97"/>
      <c r="H223" s="97"/>
    </row>
    <row r="224" spans="1:8" x14ac:dyDescent="0.2">
      <c r="A224" s="97"/>
      <c r="B224" s="97"/>
      <c r="C224" s="97"/>
      <c r="D224" s="97"/>
      <c r="E224" s="97"/>
      <c r="F224" s="97"/>
      <c r="G224" s="97"/>
      <c r="H224" s="97"/>
    </row>
    <row r="225" spans="1:8" x14ac:dyDescent="0.2">
      <c r="A225" s="97"/>
      <c r="B225" s="97"/>
      <c r="C225" s="97"/>
      <c r="D225" s="97"/>
      <c r="E225" s="97"/>
      <c r="F225" s="97"/>
      <c r="G225" s="97"/>
      <c r="H225" s="97"/>
    </row>
    <row r="226" spans="1:8" x14ac:dyDescent="0.2">
      <c r="A226" s="97"/>
      <c r="B226" s="97"/>
      <c r="C226" s="97"/>
      <c r="D226" s="97"/>
      <c r="E226" s="97"/>
      <c r="F226" s="97"/>
      <c r="G226" s="97"/>
      <c r="H226" s="97"/>
    </row>
    <row r="227" spans="1:8" x14ac:dyDescent="0.2">
      <c r="A227" s="97"/>
      <c r="B227" s="97"/>
      <c r="C227" s="97"/>
      <c r="D227" s="97"/>
      <c r="E227" s="97"/>
      <c r="F227" s="97"/>
      <c r="G227" s="97"/>
      <c r="H227" s="97"/>
    </row>
    <row r="228" spans="1:8" x14ac:dyDescent="0.2">
      <c r="A228" s="97"/>
      <c r="B228" s="97"/>
      <c r="C228" s="97"/>
      <c r="D228" s="97"/>
      <c r="E228" s="97"/>
      <c r="F228" s="97"/>
      <c r="G228" s="97"/>
      <c r="H228" s="97"/>
    </row>
    <row r="229" spans="1:8" x14ac:dyDescent="0.2">
      <c r="A229" s="97"/>
      <c r="B229" s="97"/>
      <c r="C229" s="97"/>
      <c r="D229" s="97"/>
      <c r="E229" s="97"/>
      <c r="F229" s="97"/>
      <c r="G229" s="97"/>
      <c r="H229" s="97"/>
    </row>
    <row r="230" spans="1:8" x14ac:dyDescent="0.2">
      <c r="A230" s="97"/>
      <c r="B230" s="97"/>
      <c r="C230" s="97"/>
      <c r="D230" s="97"/>
      <c r="E230" s="97"/>
      <c r="F230" s="97"/>
      <c r="G230" s="97"/>
      <c r="H230" s="97"/>
    </row>
    <row r="231" spans="1:8" x14ac:dyDescent="0.2">
      <c r="A231" s="97"/>
      <c r="B231" s="97"/>
      <c r="C231" s="97"/>
      <c r="D231" s="97"/>
      <c r="E231" s="97"/>
      <c r="F231" s="97"/>
      <c r="G231" s="97"/>
      <c r="H231" s="97"/>
    </row>
    <row r="232" spans="1:8" x14ac:dyDescent="0.2">
      <c r="A232" s="97"/>
      <c r="B232" s="97"/>
      <c r="C232" s="97"/>
      <c r="D232" s="97"/>
      <c r="E232" s="97"/>
      <c r="F232" s="97"/>
      <c r="G232" s="97"/>
      <c r="H232" s="97"/>
    </row>
    <row r="233" spans="1:8" x14ac:dyDescent="0.2">
      <c r="A233" s="97"/>
      <c r="B233" s="97"/>
      <c r="C233" s="97"/>
      <c r="D233" s="97"/>
      <c r="E233" s="97"/>
      <c r="F233" s="97"/>
      <c r="G233" s="97"/>
      <c r="H233" s="97"/>
    </row>
    <row r="234" spans="1:8" x14ac:dyDescent="0.2">
      <c r="A234" s="97"/>
      <c r="B234" s="97"/>
      <c r="C234" s="97"/>
      <c r="D234" s="97"/>
      <c r="E234" s="97"/>
      <c r="F234" s="97"/>
      <c r="G234" s="97"/>
      <c r="H234" s="97"/>
    </row>
    <row r="235" spans="1:8" x14ac:dyDescent="0.2">
      <c r="A235" s="97"/>
      <c r="B235" s="97"/>
      <c r="C235" s="97"/>
      <c r="D235" s="97"/>
      <c r="E235" s="97"/>
      <c r="F235" s="97"/>
      <c r="G235" s="97"/>
      <c r="H235" s="97"/>
    </row>
    <row r="236" spans="1:8" x14ac:dyDescent="0.2">
      <c r="A236" s="97"/>
      <c r="B236" s="97"/>
      <c r="C236" s="97"/>
      <c r="D236" s="97"/>
      <c r="E236" s="97"/>
      <c r="F236" s="97"/>
      <c r="G236" s="97"/>
      <c r="H236" s="97"/>
    </row>
    <row r="237" spans="1:8" x14ac:dyDescent="0.2">
      <c r="A237" s="97"/>
      <c r="B237" s="97"/>
      <c r="C237" s="97"/>
      <c r="D237" s="97"/>
      <c r="E237" s="97"/>
      <c r="F237" s="97"/>
      <c r="G237" s="97"/>
      <c r="H237" s="97"/>
    </row>
    <row r="238" spans="1:8" x14ac:dyDescent="0.2">
      <c r="A238" s="97"/>
      <c r="B238" s="97"/>
      <c r="C238" s="97"/>
      <c r="D238" s="97"/>
      <c r="E238" s="97"/>
      <c r="F238" s="97"/>
      <c r="G238" s="97"/>
      <c r="H238" s="97"/>
    </row>
    <row r="239" spans="1:8" x14ac:dyDescent="0.2">
      <c r="A239" s="97"/>
      <c r="B239" s="97"/>
      <c r="C239" s="97"/>
      <c r="D239" s="97"/>
      <c r="E239" s="97"/>
      <c r="F239" s="97"/>
      <c r="G239" s="97"/>
      <c r="H239" s="97"/>
    </row>
    <row r="240" spans="1:8" x14ac:dyDescent="0.2">
      <c r="A240" s="97"/>
      <c r="B240" s="97"/>
      <c r="C240" s="97"/>
      <c r="D240" s="97"/>
      <c r="E240" s="97"/>
      <c r="F240" s="97"/>
      <c r="G240" s="97"/>
      <c r="H240" s="97"/>
    </row>
    <row r="241" spans="1:8" x14ac:dyDescent="0.2">
      <c r="A241" s="97"/>
      <c r="B241" s="97"/>
      <c r="C241" s="97"/>
      <c r="D241" s="97"/>
      <c r="E241" s="97"/>
      <c r="F241" s="97"/>
      <c r="G241" s="97"/>
      <c r="H241" s="97"/>
    </row>
    <row r="242" spans="1:8" x14ac:dyDescent="0.2">
      <c r="A242" s="97"/>
      <c r="B242" s="97"/>
      <c r="C242" s="97"/>
      <c r="D242" s="97"/>
      <c r="E242" s="97"/>
      <c r="F242" s="97"/>
      <c r="G242" s="97"/>
      <c r="H242" s="97"/>
    </row>
    <row r="243" spans="1:8" x14ac:dyDescent="0.2">
      <c r="A243" s="97"/>
      <c r="B243" s="97"/>
      <c r="C243" s="97"/>
      <c r="D243" s="97"/>
      <c r="E243" s="97"/>
      <c r="F243" s="97"/>
      <c r="G243" s="97"/>
      <c r="H243" s="97"/>
    </row>
    <row r="244" spans="1:8" x14ac:dyDescent="0.2">
      <c r="A244" s="97"/>
      <c r="B244" s="97"/>
      <c r="C244" s="97"/>
      <c r="D244" s="97"/>
      <c r="E244" s="97"/>
      <c r="F244" s="97"/>
      <c r="G244" s="97"/>
      <c r="H244" s="97"/>
    </row>
    <row r="245" spans="1:8" x14ac:dyDescent="0.2">
      <c r="A245" s="97"/>
      <c r="B245" s="97"/>
      <c r="C245" s="97"/>
      <c r="D245" s="97"/>
      <c r="E245" s="97"/>
      <c r="F245" s="97"/>
      <c r="G245" s="97"/>
      <c r="H245" s="97"/>
    </row>
    <row r="246" spans="1:8" x14ac:dyDescent="0.2">
      <c r="A246" s="97"/>
      <c r="B246" s="97"/>
      <c r="C246" s="97"/>
      <c r="D246" s="97"/>
      <c r="E246" s="97"/>
      <c r="F246" s="97"/>
      <c r="G246" s="97"/>
      <c r="H246" s="97"/>
    </row>
    <row r="247" spans="1:8" x14ac:dyDescent="0.2">
      <c r="A247" s="97"/>
      <c r="B247" s="97"/>
      <c r="C247" s="97"/>
      <c r="D247" s="97"/>
      <c r="E247" s="97"/>
      <c r="F247" s="97"/>
      <c r="G247" s="97"/>
      <c r="H247" s="97"/>
    </row>
    <row r="248" spans="1:8" x14ac:dyDescent="0.2">
      <c r="A248" s="97"/>
      <c r="B248" s="97"/>
      <c r="C248" s="97"/>
      <c r="D248" s="97"/>
      <c r="E248" s="97"/>
      <c r="F248" s="97"/>
      <c r="G248" s="97"/>
      <c r="H248" s="97"/>
    </row>
    <row r="249" spans="1:8" x14ac:dyDescent="0.2">
      <c r="A249" s="97"/>
      <c r="B249" s="97"/>
      <c r="C249" s="97"/>
      <c r="D249" s="97"/>
      <c r="E249" s="97"/>
      <c r="F249" s="97"/>
      <c r="G249" s="97"/>
      <c r="H249" s="97"/>
    </row>
    <row r="250" spans="1:8" x14ac:dyDescent="0.2">
      <c r="A250" s="97"/>
      <c r="B250" s="97"/>
      <c r="C250" s="97"/>
      <c r="D250" s="97"/>
      <c r="E250" s="97"/>
      <c r="F250" s="97"/>
      <c r="G250" s="97"/>
      <c r="H250" s="97"/>
    </row>
    <row r="251" spans="1:8" x14ac:dyDescent="0.2">
      <c r="A251" s="97"/>
      <c r="B251" s="97"/>
      <c r="C251" s="97"/>
      <c r="D251" s="97"/>
      <c r="E251" s="97"/>
      <c r="F251" s="97"/>
      <c r="G251" s="97"/>
      <c r="H251" s="97"/>
    </row>
    <row r="252" spans="1:8" x14ac:dyDescent="0.2">
      <c r="A252" s="97"/>
      <c r="B252" s="97"/>
      <c r="C252" s="97"/>
      <c r="D252" s="97"/>
      <c r="E252" s="97"/>
      <c r="F252" s="97"/>
      <c r="G252" s="97"/>
      <c r="H252" s="97"/>
    </row>
    <row r="253" spans="1:8" x14ac:dyDescent="0.2">
      <c r="A253" s="97"/>
      <c r="B253" s="97"/>
      <c r="C253" s="97"/>
      <c r="D253" s="97"/>
      <c r="E253" s="97"/>
      <c r="F253" s="97"/>
      <c r="G253" s="97"/>
      <c r="H253" s="97"/>
    </row>
    <row r="254" spans="1:8" x14ac:dyDescent="0.2">
      <c r="A254" s="97"/>
      <c r="B254" s="97"/>
      <c r="C254" s="97"/>
      <c r="D254" s="97"/>
      <c r="E254" s="97"/>
      <c r="F254" s="97"/>
      <c r="G254" s="97"/>
      <c r="H254" s="97"/>
    </row>
    <row r="255" spans="1:8" x14ac:dyDescent="0.2">
      <c r="A255" s="97"/>
      <c r="B255" s="97"/>
      <c r="C255" s="97"/>
      <c r="D255" s="97"/>
      <c r="E255" s="97"/>
      <c r="F255" s="97"/>
      <c r="G255" s="97"/>
      <c r="H255" s="97"/>
    </row>
    <row r="256" spans="1:8" x14ac:dyDescent="0.2">
      <c r="A256" s="97"/>
      <c r="B256" s="97"/>
      <c r="C256" s="97"/>
      <c r="D256" s="97"/>
      <c r="E256" s="97"/>
      <c r="F256" s="97"/>
      <c r="G256" s="97"/>
      <c r="H256" s="97"/>
    </row>
    <row r="257" spans="1:8" x14ac:dyDescent="0.2">
      <c r="A257" s="97"/>
      <c r="B257" s="97"/>
      <c r="C257" s="97"/>
      <c r="D257" s="97"/>
      <c r="E257" s="97"/>
      <c r="F257" s="97"/>
      <c r="G257" s="97"/>
      <c r="H257" s="97"/>
    </row>
    <row r="258" spans="1:8" x14ac:dyDescent="0.2">
      <c r="A258" s="97"/>
      <c r="B258" s="97"/>
      <c r="C258" s="97"/>
      <c r="D258" s="97"/>
      <c r="E258" s="97"/>
      <c r="F258" s="97"/>
      <c r="G258" s="97"/>
      <c r="H258" s="97"/>
    </row>
    <row r="259" spans="1:8" x14ac:dyDescent="0.2">
      <c r="A259" s="97"/>
      <c r="B259" s="97"/>
      <c r="C259" s="97"/>
      <c r="D259" s="97"/>
      <c r="E259" s="97"/>
      <c r="F259" s="97"/>
      <c r="G259" s="97"/>
      <c r="H259" s="97"/>
    </row>
    <row r="260" spans="1:8" x14ac:dyDescent="0.2">
      <c r="A260" s="97"/>
      <c r="B260" s="97"/>
      <c r="C260" s="97"/>
      <c r="D260" s="97"/>
      <c r="E260" s="97"/>
      <c r="F260" s="97"/>
      <c r="G260" s="97"/>
      <c r="H260" s="97"/>
    </row>
  </sheetData>
  <sheetProtection sheet="1" objects="1" scenarios="1"/>
  <customSheetViews>
    <customSheetView guid="{9A062998-C87C-4B00-B38F-6F72BC85D248}" topLeftCell="A13">
      <selection activeCell="A23" sqref="A23"/>
      <pageMargins left="0.78740157480314965" right="0.42" top="0.98425196850393704" bottom="0.98425196850393704" header="0.51181102362204722" footer="0.51181102362204722"/>
      <printOptions horizontalCentered="1"/>
      <pageSetup paperSize="9" orientation="portrait" horizontalDpi="4294967293" verticalDpi="4294967293" r:id="rId1"/>
      <headerFooter alignWithMargins="0"/>
    </customSheetView>
  </customSheetViews>
  <mergeCells count="9">
    <mergeCell ref="A1:I1"/>
    <mergeCell ref="A9:H9"/>
    <mergeCell ref="G30:H30"/>
    <mergeCell ref="D27:G27"/>
    <mergeCell ref="A18:H18"/>
    <mergeCell ref="A20:H20"/>
    <mergeCell ref="C22:F22"/>
    <mergeCell ref="D25:G25"/>
    <mergeCell ref="G22:H22"/>
  </mergeCells>
  <phoneticPr fontId="1"/>
  <conditionalFormatting sqref="D30 D25:G25 D27:G27 C22:F22">
    <cfRule type="cellIs" dxfId="0" priority="1" stopIfTrue="1" operator="equal">
      <formula>""</formula>
    </cfRule>
  </conditionalFormatting>
  <printOptions horizontalCentered="1"/>
  <pageMargins left="0.78740157480314965" right="0.42" top="0.98425196850393704" bottom="0.98425196850393704" header="0.51181102362204722" footer="0.51181102362204722"/>
  <pageSetup paperSize="9" orientation="portrait" horizontalDpi="4294967293" verticalDpi="4294967293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DAE16-652A-48A8-9A6D-34292D599D7A}">
  <sheetPr>
    <tabColor rgb="FF0000FF"/>
  </sheetPr>
  <dimension ref="A1:B38"/>
  <sheetViews>
    <sheetView showGridLines="0" topLeftCell="A13" zoomScale="50" zoomScaleNormal="50" zoomScaleSheetLayoutView="85" workbookViewId="0">
      <selection activeCell="AM47" sqref="AM47"/>
    </sheetView>
  </sheetViews>
  <sheetFormatPr defaultColWidth="2.8984375" defaultRowHeight="14.4" x14ac:dyDescent="0.2"/>
  <cols>
    <col min="1" max="1" width="17.09765625" style="283" customWidth="1"/>
    <col min="2" max="2" width="19.69921875" style="275" customWidth="1"/>
    <col min="3" max="3" width="4.19921875" style="253" bestFit="1" customWidth="1"/>
    <col min="4" max="6" width="2.8984375" style="253"/>
    <col min="7" max="7" width="3.5" style="253" customWidth="1"/>
    <col min="8" max="8" width="4" style="253" customWidth="1"/>
    <col min="9" max="9" width="3.5" style="253" customWidth="1"/>
    <col min="10" max="10" width="13.09765625" style="253" bestFit="1" customWidth="1"/>
    <col min="11" max="11" width="6" style="253" bestFit="1" customWidth="1"/>
    <col min="12" max="16384" width="2.8984375" style="253"/>
  </cols>
  <sheetData>
    <row r="1" spans="1:2" ht="36" customHeight="1" x14ac:dyDescent="0.2">
      <c r="A1" s="281" t="s">
        <v>206</v>
      </c>
      <c r="B1" s="276" t="str">
        <f>IF(参加申込書!Q9="","",参加申込書!Q9)</f>
        <v/>
      </c>
    </row>
    <row r="2" spans="1:2" ht="20.25" customHeight="1" x14ac:dyDescent="0.2">
      <c r="A2" s="282">
        <v>1</v>
      </c>
      <c r="B2" s="276" t="str">
        <f>IF(参加申込書!C14="","",参加申込書!C14)</f>
        <v/>
      </c>
    </row>
    <row r="3" spans="1:2" ht="21.6" customHeight="1" x14ac:dyDescent="0.2">
      <c r="A3" s="173">
        <f t="shared" ref="A3:A16" si="0">1+A2</f>
        <v>2</v>
      </c>
      <c r="B3" s="276" t="str">
        <f>IF(参加申込書!C15="","",参加申込書!C15)</f>
        <v/>
      </c>
    </row>
    <row r="4" spans="1:2" ht="21.6" customHeight="1" x14ac:dyDescent="0.2">
      <c r="A4" s="173">
        <f t="shared" si="0"/>
        <v>3</v>
      </c>
      <c r="B4" s="276" t="str">
        <f>IF(参加申込書!C16="","",参加申込書!C16)</f>
        <v/>
      </c>
    </row>
    <row r="5" spans="1:2" ht="21.6" customHeight="1" x14ac:dyDescent="0.2">
      <c r="A5" s="173">
        <f t="shared" si="0"/>
        <v>4</v>
      </c>
      <c r="B5" s="276" t="str">
        <f>IF(参加申込書!C17="","",参加申込書!C17)</f>
        <v/>
      </c>
    </row>
    <row r="6" spans="1:2" ht="21.6" customHeight="1" x14ac:dyDescent="0.2">
      <c r="A6" s="173">
        <f t="shared" si="0"/>
        <v>5</v>
      </c>
      <c r="B6" s="276" t="str">
        <f>IF(参加申込書!C18="","",参加申込書!C18)</f>
        <v/>
      </c>
    </row>
    <row r="7" spans="1:2" ht="21.6" customHeight="1" x14ac:dyDescent="0.2">
      <c r="A7" s="173">
        <f t="shared" si="0"/>
        <v>6</v>
      </c>
      <c r="B7" s="276" t="str">
        <f>IF(参加申込書!C19="","",参加申込書!C19)</f>
        <v/>
      </c>
    </row>
    <row r="8" spans="1:2" ht="21.75" customHeight="1" x14ac:dyDescent="0.2">
      <c r="A8" s="173">
        <f t="shared" si="0"/>
        <v>7</v>
      </c>
      <c r="B8" s="276" t="str">
        <f>IF(参加申込書!C20="","",参加申込書!C20)</f>
        <v/>
      </c>
    </row>
    <row r="9" spans="1:2" ht="21.6" customHeight="1" x14ac:dyDescent="0.2">
      <c r="A9" s="173">
        <f t="shared" si="0"/>
        <v>8</v>
      </c>
      <c r="B9" s="276" t="str">
        <f>IF(参加申込書!C21="","",参加申込書!C21)</f>
        <v/>
      </c>
    </row>
    <row r="10" spans="1:2" ht="21.6" customHeight="1" x14ac:dyDescent="0.2">
      <c r="A10" s="173">
        <f t="shared" si="0"/>
        <v>9</v>
      </c>
      <c r="B10" s="276" t="str">
        <f>IF(参加申込書!C22="","",参加申込書!C22)</f>
        <v/>
      </c>
    </row>
    <row r="11" spans="1:2" ht="21.6" customHeight="1" x14ac:dyDescent="0.2">
      <c r="A11" s="173">
        <f t="shared" si="0"/>
        <v>10</v>
      </c>
      <c r="B11" s="276" t="str">
        <f>IF(参加申込書!C23="","",参加申込書!C23)</f>
        <v/>
      </c>
    </row>
    <row r="12" spans="1:2" ht="21.6" customHeight="1" x14ac:dyDescent="0.2">
      <c r="A12" s="173">
        <f t="shared" si="0"/>
        <v>11</v>
      </c>
      <c r="B12" s="276" t="str">
        <f>IF(参加申込書!C24="","",参加申込書!C24)</f>
        <v/>
      </c>
    </row>
    <row r="13" spans="1:2" ht="21.6" customHeight="1" x14ac:dyDescent="0.2">
      <c r="A13" s="173">
        <f t="shared" si="0"/>
        <v>12</v>
      </c>
      <c r="B13" s="276" t="str">
        <f>IF(参加申込書!C25="","",参加申込書!C25)</f>
        <v/>
      </c>
    </row>
    <row r="14" spans="1:2" ht="21.6" customHeight="1" x14ac:dyDescent="0.2">
      <c r="A14" s="173">
        <f t="shared" si="0"/>
        <v>13</v>
      </c>
      <c r="B14" s="276" t="str">
        <f>IF(参加申込書!C26="","",参加申込書!C26)</f>
        <v/>
      </c>
    </row>
    <row r="15" spans="1:2" ht="21.6" customHeight="1" x14ac:dyDescent="0.2">
      <c r="A15" s="173">
        <f t="shared" si="0"/>
        <v>14</v>
      </c>
      <c r="B15" s="276" t="str">
        <f>IF(参加申込書!C27="","",参加申込書!C27)</f>
        <v/>
      </c>
    </row>
    <row r="16" spans="1:2" ht="21.6" customHeight="1" x14ac:dyDescent="0.2">
      <c r="A16" s="173">
        <f t="shared" si="0"/>
        <v>15</v>
      </c>
      <c r="B16" s="276" t="str">
        <f>IF(参加申込書!C28="","",参加申込書!C28)</f>
        <v/>
      </c>
    </row>
    <row r="17" spans="1:2" ht="20.25" customHeight="1" x14ac:dyDescent="0.2">
      <c r="A17" s="282" t="s">
        <v>249</v>
      </c>
      <c r="B17" s="277" t="str">
        <f>IF(参加申込書!M14="","",RIGHT(参加申込書!M14,3))</f>
        <v/>
      </c>
    </row>
    <row r="18" spans="1:2" ht="21.6" customHeight="1" x14ac:dyDescent="0.2">
      <c r="A18" s="282" t="s">
        <v>250</v>
      </c>
      <c r="B18" s="277" t="str">
        <f>IF(参加申込書!M15="","",RIGHT(参加申込書!M15,3))</f>
        <v/>
      </c>
    </row>
    <row r="19" spans="1:2" ht="21.6" customHeight="1" x14ac:dyDescent="0.2">
      <c r="A19" s="282" t="s">
        <v>251</v>
      </c>
      <c r="B19" s="277" t="str">
        <f>IF(参加申込書!M16="","",RIGHT(参加申込書!M16,3))</f>
        <v/>
      </c>
    </row>
    <row r="20" spans="1:2" ht="21.6" customHeight="1" x14ac:dyDescent="0.2">
      <c r="A20" s="282" t="s">
        <v>252</v>
      </c>
      <c r="B20" s="277" t="str">
        <f>IF(参加申込書!M17="","",RIGHT(参加申込書!M17,3))</f>
        <v/>
      </c>
    </row>
    <row r="21" spans="1:2" ht="21.6" customHeight="1" x14ac:dyDescent="0.2">
      <c r="A21" s="282" t="s">
        <v>253</v>
      </c>
      <c r="B21" s="277" t="str">
        <f>IF(参加申込書!M18="","",RIGHT(参加申込書!M18,3))</f>
        <v/>
      </c>
    </row>
    <row r="22" spans="1:2" ht="21.6" customHeight="1" x14ac:dyDescent="0.2">
      <c r="A22" s="282" t="s">
        <v>254</v>
      </c>
      <c r="B22" s="277" t="str">
        <f>IF(参加申込書!M19="","",RIGHT(参加申込書!M19,3))</f>
        <v/>
      </c>
    </row>
    <row r="23" spans="1:2" ht="21.75" customHeight="1" x14ac:dyDescent="0.2">
      <c r="A23" s="282" t="s">
        <v>255</v>
      </c>
      <c r="B23" s="277" t="str">
        <f>IF(参加申込書!M20="","",RIGHT(参加申込書!M20,3))</f>
        <v/>
      </c>
    </row>
    <row r="24" spans="1:2" ht="21.6" customHeight="1" x14ac:dyDescent="0.2">
      <c r="A24" s="282" t="s">
        <v>256</v>
      </c>
      <c r="B24" s="277" t="str">
        <f>IF(参加申込書!M21="","",RIGHT(参加申込書!M21,3))</f>
        <v/>
      </c>
    </row>
    <row r="25" spans="1:2" ht="21.6" customHeight="1" x14ac:dyDescent="0.2">
      <c r="A25" s="282" t="s">
        <v>257</v>
      </c>
      <c r="B25" s="277" t="str">
        <f>IF(参加申込書!M22="","",RIGHT(参加申込書!M22,3))</f>
        <v/>
      </c>
    </row>
    <row r="26" spans="1:2" ht="21.6" customHeight="1" x14ac:dyDescent="0.2">
      <c r="A26" s="282" t="s">
        <v>258</v>
      </c>
      <c r="B26" s="277" t="str">
        <f>IF(参加申込書!M23="","",RIGHT(参加申込書!M23,3))</f>
        <v/>
      </c>
    </row>
    <row r="27" spans="1:2" ht="21.6" customHeight="1" x14ac:dyDescent="0.2">
      <c r="A27" s="282" t="s">
        <v>259</v>
      </c>
      <c r="B27" s="277" t="str">
        <f>IF(参加申込書!M24="","",RIGHT(参加申込書!M24,3))</f>
        <v/>
      </c>
    </row>
    <row r="28" spans="1:2" ht="21.6" customHeight="1" x14ac:dyDescent="0.2">
      <c r="A28" s="282" t="s">
        <v>260</v>
      </c>
      <c r="B28" s="277" t="str">
        <f>IF(参加申込書!M25="","",RIGHT(参加申込書!M25,3))</f>
        <v/>
      </c>
    </row>
    <row r="29" spans="1:2" ht="21.6" customHeight="1" x14ac:dyDescent="0.2">
      <c r="A29" s="282" t="s">
        <v>261</v>
      </c>
      <c r="B29" s="277" t="str">
        <f>IF(参加申込書!M26="","",RIGHT(参加申込書!M26,3))</f>
        <v/>
      </c>
    </row>
    <row r="30" spans="1:2" ht="21.6" customHeight="1" x14ac:dyDescent="0.2">
      <c r="A30" s="282" t="s">
        <v>262</v>
      </c>
      <c r="B30" s="277" t="str">
        <f>IF(参加申込書!M27="","",RIGHT(参加申込書!M27,3))</f>
        <v/>
      </c>
    </row>
    <row r="31" spans="1:2" ht="21.6" customHeight="1" x14ac:dyDescent="0.2">
      <c r="A31" s="282" t="s">
        <v>263</v>
      </c>
      <c r="B31" s="277" t="str">
        <f>IF(参加申込書!M28="","",RIGHT(参加申込書!M28,3))</f>
        <v/>
      </c>
    </row>
    <row r="32" spans="1:2" ht="21.6" customHeight="1" x14ac:dyDescent="0.2">
      <c r="A32" s="284" t="s">
        <v>3</v>
      </c>
      <c r="B32" s="276" t="str">
        <f>IF(参加申込書!D10="","",参加申込書!D10)</f>
        <v/>
      </c>
    </row>
    <row r="33" spans="1:2" ht="21.6" customHeight="1" x14ac:dyDescent="0.2">
      <c r="A33" s="284" t="s">
        <v>246</v>
      </c>
      <c r="B33" s="276" t="str">
        <f>IF(参加申込書!J10="","",参加申込書!J10)</f>
        <v/>
      </c>
    </row>
    <row r="34" spans="1:2" ht="21.6" customHeight="1" x14ac:dyDescent="0.2">
      <c r="A34" s="284" t="s">
        <v>264</v>
      </c>
      <c r="B34" s="277" t="str">
        <f>IF(参加申込書!Q20="","",RIGHT(参加申込書!Q20,3))</f>
        <v/>
      </c>
    </row>
    <row r="35" spans="1:2" ht="21.6" customHeight="1" x14ac:dyDescent="0.2">
      <c r="A35" s="284" t="s">
        <v>265</v>
      </c>
      <c r="B35" s="277" t="str">
        <f>IF(参加申込書!Q22="","",RIGHT(参加申込書!Q22,3))</f>
        <v/>
      </c>
    </row>
    <row r="36" spans="1:2" ht="22.5" customHeight="1" x14ac:dyDescent="0.2">
      <c r="A36" s="285" t="s">
        <v>247</v>
      </c>
      <c r="B36" s="276" t="str">
        <f>IF(参加申込書!E3="","",参加申込書!E3)</f>
        <v/>
      </c>
    </row>
    <row r="37" spans="1:2" ht="26.25" customHeight="1" x14ac:dyDescent="0.2">
      <c r="A37" s="285" t="s">
        <v>248</v>
      </c>
      <c r="B37" s="276" t="str">
        <f>IF(参加申込書!Q10="","",参加申込書!Q10)</f>
        <v/>
      </c>
    </row>
    <row r="38" spans="1:2" ht="20.25" customHeight="1" x14ac:dyDescent="0.2">
      <c r="A38" s="285" t="s">
        <v>266</v>
      </c>
      <c r="B38" s="276" t="str">
        <f>IF(参加申込書!Q12="","",参加申込書!Q12)</f>
        <v/>
      </c>
    </row>
  </sheetData>
  <phoneticPr fontId="1"/>
  <printOptions horizontalCentered="1" verticalCentered="1"/>
  <pageMargins left="0.19685039370078741" right="0.19685039370078741" top="0.19685039370078741" bottom="0.19685039370078741" header="0" footer="0"/>
  <pageSetup paperSize="3" scale="150" fitToWidth="0" fitToHeight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57FF9-0F58-4813-A7DE-DBFD452082A6}">
  <sheetPr>
    <tabColor rgb="FF0000FF"/>
  </sheetPr>
  <dimension ref="A2:K23"/>
  <sheetViews>
    <sheetView topLeftCell="A7" zoomScale="75" zoomScaleNormal="75" workbookViewId="0">
      <selection activeCell="D7" sqref="D7:H7"/>
    </sheetView>
  </sheetViews>
  <sheetFormatPr defaultColWidth="9" defaultRowHeight="31.5" customHeight="1" x14ac:dyDescent="0.2"/>
  <cols>
    <col min="1" max="1" width="3.3984375" style="299" customWidth="1"/>
    <col min="2" max="10" width="9" style="299"/>
    <col min="11" max="11" width="2.3984375" style="299" customWidth="1"/>
    <col min="12" max="16384" width="9" style="299"/>
  </cols>
  <sheetData>
    <row r="2" spans="1:11" s="298" customFormat="1" ht="55.2" customHeight="1" x14ac:dyDescent="0.2">
      <c r="B2" s="689" t="s">
        <v>298</v>
      </c>
      <c r="C2" s="689"/>
      <c r="D2" s="689"/>
      <c r="E2" s="689"/>
      <c r="F2" s="689"/>
      <c r="G2" s="689"/>
      <c r="H2" s="689"/>
      <c r="I2" s="689"/>
      <c r="J2" s="689"/>
    </row>
    <row r="4" spans="1:11" ht="31.5" customHeight="1" x14ac:dyDescent="0.2">
      <c r="B4" s="300" t="s">
        <v>299</v>
      </c>
    </row>
    <row r="5" spans="1:11" ht="31.5" customHeight="1" x14ac:dyDescent="0.2">
      <c r="B5" s="300"/>
    </row>
    <row r="6" spans="1:11" ht="31.5" customHeight="1" x14ac:dyDescent="0.2">
      <c r="B6" s="310" t="s">
        <v>300</v>
      </c>
    </row>
    <row r="7" spans="1:11" ht="31.5" customHeight="1" x14ac:dyDescent="0.2">
      <c r="B7" s="302" t="s">
        <v>292</v>
      </c>
      <c r="C7" s="303"/>
      <c r="D7" s="690" t="s">
        <v>303</v>
      </c>
      <c r="E7" s="691"/>
      <c r="F7" s="691"/>
      <c r="G7" s="691"/>
      <c r="H7" s="692"/>
      <c r="I7" s="298" t="s">
        <v>301</v>
      </c>
    </row>
    <row r="8" spans="1:11" s="300" customFormat="1" ht="31.5" customHeight="1" x14ac:dyDescent="0.2"/>
    <row r="9" spans="1:11" ht="31.5" customHeight="1" x14ac:dyDescent="0.2">
      <c r="B9" s="311" t="s">
        <v>302</v>
      </c>
    </row>
    <row r="10" spans="1:11" ht="31.5" customHeight="1" thickBot="1" x14ac:dyDescent="0.25">
      <c r="B10" s="306" t="s">
        <v>295</v>
      </c>
      <c r="C10" s="688"/>
      <c r="D10" s="688"/>
      <c r="E10" s="688"/>
      <c r="F10" s="688"/>
      <c r="G10" s="688"/>
      <c r="H10" s="688"/>
    </row>
    <row r="12" spans="1:11" ht="31.5" customHeight="1" thickBot="1" x14ac:dyDescent="0.25">
      <c r="A12" s="307"/>
      <c r="B12" s="306" t="s">
        <v>166</v>
      </c>
      <c r="C12" s="688"/>
      <c r="D12" s="688"/>
      <c r="E12" s="688"/>
      <c r="F12" s="688"/>
      <c r="G12" s="688"/>
      <c r="H12" s="688"/>
      <c r="K12" s="307"/>
    </row>
    <row r="13" spans="1:11" ht="31.5" customHeight="1" x14ac:dyDescent="0.2">
      <c r="A13" s="307"/>
      <c r="I13" s="308"/>
      <c r="J13" s="308"/>
      <c r="K13" s="307"/>
    </row>
    <row r="14" spans="1:11" ht="31.5" customHeight="1" thickBot="1" x14ac:dyDescent="0.25">
      <c r="A14" s="307"/>
      <c r="B14" s="306" t="s">
        <v>167</v>
      </c>
      <c r="C14" s="688"/>
      <c r="D14" s="688"/>
      <c r="E14" s="688"/>
      <c r="F14" s="688"/>
      <c r="G14" s="688"/>
      <c r="H14" s="688"/>
      <c r="I14" s="308"/>
      <c r="J14" s="308"/>
      <c r="K14" s="307"/>
    </row>
    <row r="15" spans="1:11" ht="31.5" customHeight="1" x14ac:dyDescent="0.2">
      <c r="A15" s="307"/>
      <c r="I15" s="308"/>
      <c r="J15" s="308"/>
      <c r="K15" s="307"/>
    </row>
    <row r="16" spans="1:11" ht="31.5" customHeight="1" thickBot="1" x14ac:dyDescent="0.25">
      <c r="A16" s="307"/>
      <c r="B16" s="306" t="s">
        <v>168</v>
      </c>
      <c r="C16" s="688"/>
      <c r="D16" s="688"/>
      <c r="E16" s="688"/>
      <c r="F16" s="688"/>
      <c r="G16" s="688"/>
      <c r="H16" s="688"/>
      <c r="I16" s="308"/>
      <c r="J16" s="308"/>
      <c r="K16" s="307"/>
    </row>
    <row r="19" spans="2:2" s="309" customFormat="1" ht="31.5" customHeight="1" x14ac:dyDescent="0.2">
      <c r="B19" s="300" t="s">
        <v>296</v>
      </c>
    </row>
    <row r="20" spans="2:2" s="309" customFormat="1" ht="31.5" customHeight="1" x14ac:dyDescent="0.2"/>
    <row r="21" spans="2:2" s="309" customFormat="1" ht="31.5" customHeight="1" x14ac:dyDescent="0.2">
      <c r="B21" s="300" t="s">
        <v>297</v>
      </c>
    </row>
    <row r="22" spans="2:2" s="309" customFormat="1" ht="31.5" customHeight="1" x14ac:dyDescent="0.2"/>
    <row r="23" spans="2:2" s="309" customFormat="1" ht="31.5" customHeight="1" x14ac:dyDescent="0.2"/>
  </sheetData>
  <sheetProtection selectLockedCells="1"/>
  <mergeCells count="6">
    <mergeCell ref="C16:H16"/>
    <mergeCell ref="B2:J2"/>
    <mergeCell ref="D7:H7"/>
    <mergeCell ref="C10:H10"/>
    <mergeCell ref="C12:H12"/>
    <mergeCell ref="C14:H14"/>
  </mergeCells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1D800-7A87-4B10-9AB7-EB108F05A9F0}">
  <sheetPr>
    <tabColor rgb="FFFF0000"/>
  </sheetPr>
  <dimension ref="A2:K23"/>
  <sheetViews>
    <sheetView topLeftCell="A4" zoomScale="75" zoomScaleNormal="75" workbookViewId="0">
      <selection activeCell="O8" sqref="O8"/>
    </sheetView>
  </sheetViews>
  <sheetFormatPr defaultColWidth="9" defaultRowHeight="31.5" customHeight="1" x14ac:dyDescent="0.2"/>
  <cols>
    <col min="1" max="1" width="3.3984375" style="299" customWidth="1"/>
    <col min="2" max="10" width="9" style="299"/>
    <col min="11" max="11" width="2.3984375" style="299" customWidth="1"/>
    <col min="12" max="16384" width="9" style="299"/>
  </cols>
  <sheetData>
    <row r="2" spans="1:11" s="298" customFormat="1" ht="59.4" customHeight="1" x14ac:dyDescent="0.2">
      <c r="B2" s="693" t="s">
        <v>289</v>
      </c>
      <c r="C2" s="693"/>
      <c r="D2" s="693"/>
      <c r="E2" s="693"/>
      <c r="F2" s="693"/>
      <c r="G2" s="693"/>
      <c r="H2" s="693"/>
      <c r="I2" s="693"/>
      <c r="J2" s="693"/>
    </row>
    <row r="4" spans="1:11" ht="31.5" customHeight="1" x14ac:dyDescent="0.2">
      <c r="B4" s="300" t="s">
        <v>290</v>
      </c>
    </row>
    <row r="5" spans="1:11" ht="31.5" customHeight="1" x14ac:dyDescent="0.2">
      <c r="B5" s="300"/>
    </row>
    <row r="6" spans="1:11" ht="31.5" customHeight="1" x14ac:dyDescent="0.2">
      <c r="B6" s="301" t="s">
        <v>291</v>
      </c>
    </row>
    <row r="7" spans="1:11" ht="31.5" customHeight="1" x14ac:dyDescent="0.2">
      <c r="B7" s="302" t="s">
        <v>292</v>
      </c>
      <c r="C7" s="303"/>
      <c r="D7" s="690" t="s">
        <v>303</v>
      </c>
      <c r="E7" s="691"/>
      <c r="F7" s="691"/>
      <c r="G7" s="691"/>
      <c r="H7" s="692"/>
      <c r="I7" s="304" t="s">
        <v>293</v>
      </c>
    </row>
    <row r="8" spans="1:11" s="300" customFormat="1" ht="31.5" customHeight="1" x14ac:dyDescent="0.2"/>
    <row r="9" spans="1:11" ht="31.5" customHeight="1" x14ac:dyDescent="0.2">
      <c r="B9" s="305" t="s">
        <v>294</v>
      </c>
    </row>
    <row r="10" spans="1:11" ht="31.5" customHeight="1" thickBot="1" x14ac:dyDescent="0.25">
      <c r="B10" s="306" t="s">
        <v>295</v>
      </c>
      <c r="C10" s="688"/>
      <c r="D10" s="688"/>
      <c r="E10" s="688"/>
      <c r="F10" s="688"/>
      <c r="G10" s="688"/>
      <c r="H10" s="688"/>
    </row>
    <row r="12" spans="1:11" ht="31.5" customHeight="1" thickBot="1" x14ac:dyDescent="0.25">
      <c r="A12" s="307"/>
      <c r="B12" s="306" t="s">
        <v>166</v>
      </c>
      <c r="C12" s="688"/>
      <c r="D12" s="688"/>
      <c r="E12" s="688"/>
      <c r="F12" s="688"/>
      <c r="G12" s="688"/>
      <c r="H12" s="688"/>
      <c r="K12" s="307"/>
    </row>
    <row r="13" spans="1:11" ht="31.5" customHeight="1" x14ac:dyDescent="0.2">
      <c r="A13" s="307"/>
      <c r="I13" s="308"/>
      <c r="J13" s="308"/>
      <c r="K13" s="307"/>
    </row>
    <row r="14" spans="1:11" ht="31.5" customHeight="1" thickBot="1" x14ac:dyDescent="0.25">
      <c r="A14" s="307"/>
      <c r="B14" s="306" t="s">
        <v>167</v>
      </c>
      <c r="C14" s="688"/>
      <c r="D14" s="688"/>
      <c r="E14" s="688"/>
      <c r="F14" s="688"/>
      <c r="G14" s="688"/>
      <c r="H14" s="688"/>
      <c r="I14" s="308"/>
      <c r="J14" s="308"/>
      <c r="K14" s="307"/>
    </row>
    <row r="15" spans="1:11" ht="31.5" customHeight="1" x14ac:dyDescent="0.2">
      <c r="A15" s="307"/>
      <c r="I15" s="308"/>
      <c r="J15" s="308"/>
      <c r="K15" s="307"/>
    </row>
    <row r="16" spans="1:11" ht="31.5" customHeight="1" thickBot="1" x14ac:dyDescent="0.25">
      <c r="A16" s="307"/>
      <c r="B16" s="306" t="s">
        <v>168</v>
      </c>
      <c r="C16" s="688"/>
      <c r="D16" s="688"/>
      <c r="E16" s="688"/>
      <c r="F16" s="688"/>
      <c r="G16" s="688"/>
      <c r="H16" s="688"/>
      <c r="I16" s="308"/>
      <c r="J16" s="308"/>
      <c r="K16" s="307"/>
    </row>
    <row r="19" spans="2:2" s="309" customFormat="1" ht="31.5" customHeight="1" x14ac:dyDescent="0.2">
      <c r="B19" s="300" t="s">
        <v>296</v>
      </c>
    </row>
    <row r="20" spans="2:2" s="309" customFormat="1" ht="31.5" customHeight="1" x14ac:dyDescent="0.2"/>
    <row r="21" spans="2:2" s="309" customFormat="1" ht="31.5" customHeight="1" x14ac:dyDescent="0.2">
      <c r="B21" s="300" t="s">
        <v>297</v>
      </c>
    </row>
    <row r="22" spans="2:2" s="309" customFormat="1" ht="31.5" customHeight="1" x14ac:dyDescent="0.2"/>
    <row r="23" spans="2:2" s="309" customFormat="1" ht="31.5" customHeight="1" x14ac:dyDescent="0.2"/>
  </sheetData>
  <sheetProtection selectLockedCells="1"/>
  <mergeCells count="6">
    <mergeCell ref="C16:H16"/>
    <mergeCell ref="B2:J2"/>
    <mergeCell ref="D7:H7"/>
    <mergeCell ref="C10:H10"/>
    <mergeCell ref="C12:H12"/>
    <mergeCell ref="C14:H14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28"/>
  <sheetViews>
    <sheetView showZeros="0" showOutlineSymbols="0" zoomScale="75" zoomScaleNormal="100" zoomScaleSheetLayoutView="100" workbookViewId="0">
      <selection activeCell="G23" sqref="G23"/>
    </sheetView>
  </sheetViews>
  <sheetFormatPr defaultColWidth="12" defaultRowHeight="14.4" x14ac:dyDescent="0.2"/>
  <cols>
    <col min="1" max="1" width="5" style="7" customWidth="1"/>
    <col min="2" max="2" width="5.59765625" style="7" customWidth="1"/>
    <col min="3" max="8" width="5" style="7" customWidth="1"/>
    <col min="9" max="9" width="4.8984375" style="7" customWidth="1"/>
    <col min="10" max="10" width="5" style="7" customWidth="1"/>
    <col min="11" max="19" width="3.59765625" style="7" customWidth="1"/>
    <col min="20" max="16384" width="12" style="7"/>
  </cols>
  <sheetData>
    <row r="1" spans="1:21" ht="48.75" customHeight="1" x14ac:dyDescent="0.2">
      <c r="A1" s="733" t="s">
        <v>34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</row>
    <row r="2" spans="1:21" ht="37.5" customHeight="1" thickBot="1" x14ac:dyDescent="0.25">
      <c r="A2" s="8"/>
      <c r="B2" s="8"/>
      <c r="C2" s="8"/>
      <c r="D2" s="8"/>
      <c r="E2" s="8"/>
      <c r="F2" s="8"/>
      <c r="G2" s="8"/>
      <c r="H2" s="8"/>
      <c r="I2" s="9"/>
      <c r="J2" s="744" t="str">
        <f>IF(参加申込書!P3="男子","&lt;男子&gt;",IF(参加申込書!P3="女子","&lt;女子&gt;",""))</f>
        <v/>
      </c>
      <c r="K2" s="744"/>
      <c r="L2" s="744"/>
      <c r="M2" s="745"/>
      <c r="N2" s="735" t="s">
        <v>29</v>
      </c>
      <c r="O2" s="736"/>
      <c r="P2" s="737"/>
      <c r="Q2" s="738" t="str">
        <f>参加申込書!Q12</f>
        <v/>
      </c>
      <c r="R2" s="739"/>
      <c r="S2" s="740"/>
    </row>
    <row r="3" spans="1:21" ht="27.9" customHeight="1" x14ac:dyDescent="0.2">
      <c r="A3" s="748" t="s">
        <v>9</v>
      </c>
      <c r="B3" s="728"/>
      <c r="C3" s="704"/>
      <c r="D3" s="728" t="str">
        <f>参加申込書!E9</f>
        <v/>
      </c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9"/>
    </row>
    <row r="4" spans="1:21" ht="27.9" customHeight="1" x14ac:dyDescent="0.2">
      <c r="A4" s="723" t="s">
        <v>3</v>
      </c>
      <c r="B4" s="724"/>
      <c r="C4" s="725"/>
      <c r="D4" s="724" t="str">
        <f>参加申込書!D10</f>
        <v/>
      </c>
      <c r="E4" s="724"/>
      <c r="F4" s="724"/>
      <c r="G4" s="724"/>
      <c r="H4" s="754"/>
      <c r="I4" s="749" t="s">
        <v>20</v>
      </c>
      <c r="J4" s="750"/>
      <c r="K4" s="750"/>
      <c r="L4" s="751"/>
      <c r="M4" s="741" t="str">
        <f>参加申込書!J10</f>
        <v/>
      </c>
      <c r="N4" s="742"/>
      <c r="O4" s="742"/>
      <c r="P4" s="742"/>
      <c r="Q4" s="742"/>
      <c r="R4" s="742"/>
      <c r="S4" s="743"/>
    </row>
    <row r="5" spans="1:21" ht="27.9" customHeight="1" thickBot="1" x14ac:dyDescent="0.25">
      <c r="A5" s="726" t="s">
        <v>13</v>
      </c>
      <c r="B5" s="701"/>
      <c r="C5" s="727"/>
      <c r="D5" s="701" t="str">
        <f>参加申込書!D11</f>
        <v/>
      </c>
      <c r="E5" s="701"/>
      <c r="F5" s="701"/>
      <c r="G5" s="701"/>
      <c r="H5" s="702"/>
      <c r="I5" s="711" t="s">
        <v>21</v>
      </c>
      <c r="J5" s="712"/>
      <c r="K5" s="712"/>
      <c r="L5" s="713"/>
      <c r="M5" s="698" t="str">
        <f>参加申込書!J11</f>
        <v/>
      </c>
      <c r="N5" s="699"/>
      <c r="O5" s="699"/>
      <c r="P5" s="699"/>
      <c r="Q5" s="699"/>
      <c r="R5" s="699"/>
      <c r="S5" s="700"/>
    </row>
    <row r="6" spans="1:21" ht="27.9" customHeight="1" x14ac:dyDescent="0.2">
      <c r="A6" s="752" t="s">
        <v>6</v>
      </c>
      <c r="B6" s="706" t="s">
        <v>12</v>
      </c>
      <c r="C6" s="706"/>
      <c r="D6" s="706"/>
      <c r="E6" s="706"/>
      <c r="F6" s="706"/>
      <c r="G6" s="706"/>
      <c r="H6" s="706"/>
      <c r="I6" s="703" t="s">
        <v>7</v>
      </c>
      <c r="J6" s="704"/>
      <c r="K6" s="730" t="s">
        <v>30</v>
      </c>
      <c r="L6" s="731"/>
      <c r="M6" s="731"/>
      <c r="N6" s="732"/>
      <c r="O6" s="728" t="s">
        <v>10</v>
      </c>
      <c r="P6" s="746"/>
      <c r="Q6" s="746"/>
      <c r="R6" s="746"/>
      <c r="S6" s="747"/>
    </row>
    <row r="7" spans="1:21" ht="27.9" customHeight="1" x14ac:dyDescent="0.2">
      <c r="A7" s="753"/>
      <c r="B7" s="707"/>
      <c r="C7" s="707"/>
      <c r="D7" s="707"/>
      <c r="E7" s="707"/>
      <c r="F7" s="707"/>
      <c r="G7" s="707"/>
      <c r="H7" s="707"/>
      <c r="I7" s="10" t="s">
        <v>2</v>
      </c>
      <c r="J7" s="11" t="s">
        <v>1</v>
      </c>
      <c r="K7" s="12">
        <v>1</v>
      </c>
      <c r="L7" s="13">
        <v>2</v>
      </c>
      <c r="M7" s="13">
        <v>3</v>
      </c>
      <c r="N7" s="14">
        <v>4</v>
      </c>
      <c r="O7" s="15">
        <v>1</v>
      </c>
      <c r="P7" s="16">
        <v>2</v>
      </c>
      <c r="Q7" s="16">
        <v>3</v>
      </c>
      <c r="R7" s="17">
        <v>4</v>
      </c>
      <c r="S7" s="18">
        <v>5</v>
      </c>
      <c r="U7" s="7" t="s">
        <v>8</v>
      </c>
    </row>
    <row r="8" spans="1:21" ht="27.9" customHeight="1" x14ac:dyDescent="0.2">
      <c r="A8" s="19">
        <v>1</v>
      </c>
      <c r="B8" s="708" t="str">
        <f>参加申込書!C14</f>
        <v/>
      </c>
      <c r="C8" s="709"/>
      <c r="D8" s="709"/>
      <c r="E8" s="709"/>
      <c r="F8" s="709"/>
      <c r="G8" s="709"/>
      <c r="H8" s="710"/>
      <c r="I8" s="20">
        <v>4</v>
      </c>
      <c r="J8" s="21">
        <v>4</v>
      </c>
      <c r="K8" s="22"/>
      <c r="L8" s="23"/>
      <c r="M8" s="23"/>
      <c r="N8" s="24"/>
      <c r="O8" s="22"/>
      <c r="P8" s="23"/>
      <c r="Q8" s="23"/>
      <c r="R8" s="25"/>
      <c r="S8" s="26"/>
    </row>
    <row r="9" spans="1:21" ht="27.9" customHeight="1" x14ac:dyDescent="0.2">
      <c r="A9" s="19">
        <v>2</v>
      </c>
      <c r="B9" s="705" t="str">
        <f>参加申込書!C15</f>
        <v/>
      </c>
      <c r="C9" s="705"/>
      <c r="D9" s="705"/>
      <c r="E9" s="705"/>
      <c r="F9" s="705"/>
      <c r="G9" s="705"/>
      <c r="H9" s="705"/>
      <c r="I9" s="20">
        <v>5</v>
      </c>
      <c r="J9" s="21">
        <v>5</v>
      </c>
      <c r="K9" s="27"/>
      <c r="L9" s="28"/>
      <c r="M9" s="28"/>
      <c r="N9" s="29"/>
      <c r="O9" s="27"/>
      <c r="P9" s="28"/>
      <c r="Q9" s="28"/>
      <c r="R9" s="30"/>
      <c r="S9" s="31"/>
    </row>
    <row r="10" spans="1:21" ht="27.9" customHeight="1" x14ac:dyDescent="0.2">
      <c r="A10" s="19">
        <v>3</v>
      </c>
      <c r="B10" s="705" t="str">
        <f>参加申込書!C16</f>
        <v/>
      </c>
      <c r="C10" s="705"/>
      <c r="D10" s="705"/>
      <c r="E10" s="705"/>
      <c r="F10" s="705"/>
      <c r="G10" s="705"/>
      <c r="H10" s="705"/>
      <c r="I10" s="20">
        <v>6</v>
      </c>
      <c r="J10" s="21">
        <v>6</v>
      </c>
      <c r="K10" s="27"/>
      <c r="L10" s="28"/>
      <c r="M10" s="28"/>
      <c r="N10" s="29"/>
      <c r="O10" s="27"/>
      <c r="P10" s="28"/>
      <c r="Q10" s="28"/>
      <c r="R10" s="30"/>
      <c r="S10" s="31"/>
    </row>
    <row r="11" spans="1:21" ht="27.9" customHeight="1" x14ac:dyDescent="0.2">
      <c r="A11" s="19">
        <v>4</v>
      </c>
      <c r="B11" s="705" t="str">
        <f>参加申込書!C17</f>
        <v/>
      </c>
      <c r="C11" s="705"/>
      <c r="D11" s="705"/>
      <c r="E11" s="705"/>
      <c r="F11" s="705"/>
      <c r="G11" s="705"/>
      <c r="H11" s="705"/>
      <c r="I11" s="20">
        <v>7</v>
      </c>
      <c r="J11" s="21">
        <v>7</v>
      </c>
      <c r="K11" s="27"/>
      <c r="L11" s="28"/>
      <c r="M11" s="28"/>
      <c r="N11" s="29"/>
      <c r="O11" s="27"/>
      <c r="P11" s="28"/>
      <c r="Q11" s="28"/>
      <c r="R11" s="32"/>
      <c r="S11" s="31"/>
    </row>
    <row r="12" spans="1:21" ht="27.9" customHeight="1" x14ac:dyDescent="0.2">
      <c r="A12" s="19">
        <v>5</v>
      </c>
      <c r="B12" s="705" t="str">
        <f>参加申込書!C18</f>
        <v/>
      </c>
      <c r="C12" s="705"/>
      <c r="D12" s="705"/>
      <c r="E12" s="705"/>
      <c r="F12" s="705"/>
      <c r="G12" s="705"/>
      <c r="H12" s="705"/>
      <c r="I12" s="20">
        <v>8</v>
      </c>
      <c r="J12" s="21">
        <v>8</v>
      </c>
      <c r="K12" s="27"/>
      <c r="L12" s="28"/>
      <c r="M12" s="28"/>
      <c r="N12" s="29"/>
      <c r="O12" s="27"/>
      <c r="P12" s="28"/>
      <c r="Q12" s="28"/>
      <c r="R12" s="30"/>
      <c r="S12" s="31"/>
    </row>
    <row r="13" spans="1:21" ht="27.9" customHeight="1" x14ac:dyDescent="0.2">
      <c r="A13" s="19">
        <v>6</v>
      </c>
      <c r="B13" s="705" t="str">
        <f>参加申込書!C19</f>
        <v/>
      </c>
      <c r="C13" s="705"/>
      <c r="D13" s="705"/>
      <c r="E13" s="705"/>
      <c r="F13" s="705"/>
      <c r="G13" s="705"/>
      <c r="H13" s="705"/>
      <c r="I13" s="20">
        <v>9</v>
      </c>
      <c r="J13" s="21">
        <v>9</v>
      </c>
      <c r="K13" s="27"/>
      <c r="L13" s="28"/>
      <c r="M13" s="28"/>
      <c r="N13" s="29"/>
      <c r="O13" s="27"/>
      <c r="P13" s="28"/>
      <c r="Q13" s="28"/>
      <c r="R13" s="30"/>
      <c r="S13" s="31"/>
    </row>
    <row r="14" spans="1:21" ht="27.9" customHeight="1" x14ac:dyDescent="0.2">
      <c r="A14" s="19">
        <v>7</v>
      </c>
      <c r="B14" s="705" t="str">
        <f>参加申込書!C20</f>
        <v/>
      </c>
      <c r="C14" s="705"/>
      <c r="D14" s="705"/>
      <c r="E14" s="705"/>
      <c r="F14" s="705"/>
      <c r="G14" s="705"/>
      <c r="H14" s="705"/>
      <c r="I14" s="20">
        <v>10</v>
      </c>
      <c r="J14" s="21">
        <v>10</v>
      </c>
      <c r="K14" s="27"/>
      <c r="L14" s="28"/>
      <c r="M14" s="28"/>
      <c r="N14" s="29"/>
      <c r="O14" s="27"/>
      <c r="P14" s="28"/>
      <c r="Q14" s="28"/>
      <c r="R14" s="30"/>
      <c r="S14" s="31"/>
    </row>
    <row r="15" spans="1:21" ht="27.9" customHeight="1" x14ac:dyDescent="0.2">
      <c r="A15" s="19">
        <v>8</v>
      </c>
      <c r="B15" s="705" t="str">
        <f>参加申込書!C21</f>
        <v/>
      </c>
      <c r="C15" s="705"/>
      <c r="D15" s="705"/>
      <c r="E15" s="705"/>
      <c r="F15" s="705"/>
      <c r="G15" s="705"/>
      <c r="H15" s="705"/>
      <c r="I15" s="20">
        <v>11</v>
      </c>
      <c r="J15" s="21">
        <v>11</v>
      </c>
      <c r="K15" s="27"/>
      <c r="L15" s="28"/>
      <c r="M15" s="28"/>
      <c r="N15" s="29"/>
      <c r="O15" s="27"/>
      <c r="P15" s="28"/>
      <c r="Q15" s="28"/>
      <c r="R15" s="30"/>
      <c r="S15" s="31"/>
    </row>
    <row r="16" spans="1:21" ht="27.9" customHeight="1" x14ac:dyDescent="0.2">
      <c r="A16" s="19">
        <v>9</v>
      </c>
      <c r="B16" s="705" t="str">
        <f>参加申込書!C22</f>
        <v/>
      </c>
      <c r="C16" s="705"/>
      <c r="D16" s="705"/>
      <c r="E16" s="705"/>
      <c r="F16" s="705"/>
      <c r="G16" s="705"/>
      <c r="H16" s="705"/>
      <c r="I16" s="20">
        <v>12</v>
      </c>
      <c r="J16" s="21">
        <v>12</v>
      </c>
      <c r="K16" s="27"/>
      <c r="L16" s="28"/>
      <c r="M16" s="28"/>
      <c r="N16" s="29"/>
      <c r="O16" s="27"/>
      <c r="P16" s="28"/>
      <c r="Q16" s="28"/>
      <c r="R16" s="30"/>
      <c r="S16" s="31"/>
    </row>
    <row r="17" spans="1:21" ht="27.9" customHeight="1" x14ac:dyDescent="0.2">
      <c r="A17" s="19">
        <v>10</v>
      </c>
      <c r="B17" s="705" t="str">
        <f>参加申込書!C23</f>
        <v/>
      </c>
      <c r="C17" s="705"/>
      <c r="D17" s="705"/>
      <c r="E17" s="705"/>
      <c r="F17" s="705"/>
      <c r="G17" s="705"/>
      <c r="H17" s="705"/>
      <c r="I17" s="20">
        <v>13</v>
      </c>
      <c r="J17" s="21">
        <v>13</v>
      </c>
      <c r="K17" s="27"/>
      <c r="L17" s="28"/>
      <c r="M17" s="28"/>
      <c r="N17" s="29"/>
      <c r="O17" s="27"/>
      <c r="P17" s="28"/>
      <c r="Q17" s="28"/>
      <c r="R17" s="30"/>
      <c r="S17" s="31"/>
    </row>
    <row r="18" spans="1:21" ht="27.9" customHeight="1" x14ac:dyDescent="0.2">
      <c r="A18" s="19">
        <v>11</v>
      </c>
      <c r="B18" s="705" t="str">
        <f>参加申込書!C24</f>
        <v/>
      </c>
      <c r="C18" s="705"/>
      <c r="D18" s="705"/>
      <c r="E18" s="705"/>
      <c r="F18" s="705"/>
      <c r="G18" s="705"/>
      <c r="H18" s="705"/>
      <c r="I18" s="20">
        <v>14</v>
      </c>
      <c r="J18" s="21">
        <v>14</v>
      </c>
      <c r="K18" s="27"/>
      <c r="L18" s="28"/>
      <c r="M18" s="28"/>
      <c r="N18" s="29"/>
      <c r="O18" s="27"/>
      <c r="P18" s="28"/>
      <c r="Q18" s="28"/>
      <c r="R18" s="30"/>
      <c r="S18" s="31"/>
    </row>
    <row r="19" spans="1:21" ht="27.9" customHeight="1" x14ac:dyDescent="0.2">
      <c r="A19" s="19">
        <v>12</v>
      </c>
      <c r="B19" s="705" t="str">
        <f>参加申込書!C25</f>
        <v/>
      </c>
      <c r="C19" s="705"/>
      <c r="D19" s="705"/>
      <c r="E19" s="705"/>
      <c r="F19" s="705"/>
      <c r="G19" s="705"/>
      <c r="H19" s="705"/>
      <c r="I19" s="20">
        <v>15</v>
      </c>
      <c r="J19" s="21">
        <v>15</v>
      </c>
      <c r="K19" s="27"/>
      <c r="L19" s="28"/>
      <c r="M19" s="28"/>
      <c r="N19" s="29"/>
      <c r="O19" s="27"/>
      <c r="P19" s="28"/>
      <c r="Q19" s="28"/>
      <c r="R19" s="30"/>
      <c r="S19" s="31"/>
    </row>
    <row r="20" spans="1:21" ht="27.9" customHeight="1" x14ac:dyDescent="0.2">
      <c r="A20" s="19">
        <v>13</v>
      </c>
      <c r="B20" s="705" t="str">
        <f>参加申込書!C26</f>
        <v/>
      </c>
      <c r="C20" s="705"/>
      <c r="D20" s="705"/>
      <c r="E20" s="705"/>
      <c r="F20" s="705"/>
      <c r="G20" s="705"/>
      <c r="H20" s="705"/>
      <c r="I20" s="20">
        <v>16</v>
      </c>
      <c r="J20" s="21">
        <v>16</v>
      </c>
      <c r="K20" s="27"/>
      <c r="L20" s="28"/>
      <c r="M20" s="28"/>
      <c r="N20" s="29"/>
      <c r="O20" s="27"/>
      <c r="P20" s="28"/>
      <c r="Q20" s="28"/>
      <c r="R20" s="30"/>
      <c r="S20" s="31"/>
    </row>
    <row r="21" spans="1:21" ht="27.9" customHeight="1" x14ac:dyDescent="0.2">
      <c r="A21" s="19">
        <v>14</v>
      </c>
      <c r="B21" s="705" t="str">
        <f>参加申込書!C27</f>
        <v/>
      </c>
      <c r="C21" s="705"/>
      <c r="D21" s="705"/>
      <c r="E21" s="705"/>
      <c r="F21" s="705"/>
      <c r="G21" s="705"/>
      <c r="H21" s="705"/>
      <c r="I21" s="20">
        <v>17</v>
      </c>
      <c r="J21" s="21">
        <v>17</v>
      </c>
      <c r="K21" s="27"/>
      <c r="L21" s="28"/>
      <c r="M21" s="28"/>
      <c r="N21" s="29"/>
      <c r="O21" s="27"/>
      <c r="P21" s="28"/>
      <c r="Q21" s="28"/>
      <c r="R21" s="30"/>
      <c r="S21" s="31"/>
    </row>
    <row r="22" spans="1:21" ht="27.9" customHeight="1" thickBot="1" x14ac:dyDescent="0.25">
      <c r="A22" s="33">
        <v>15</v>
      </c>
      <c r="B22" s="722" t="str">
        <f>参加申込書!C28</f>
        <v/>
      </c>
      <c r="C22" s="722"/>
      <c r="D22" s="722"/>
      <c r="E22" s="722"/>
      <c r="F22" s="722"/>
      <c r="G22" s="722"/>
      <c r="H22" s="722"/>
      <c r="I22" s="34">
        <v>18</v>
      </c>
      <c r="J22" s="35">
        <v>18</v>
      </c>
      <c r="K22" s="36"/>
      <c r="L22" s="37"/>
      <c r="M22" s="37"/>
      <c r="N22" s="38"/>
      <c r="O22" s="36"/>
      <c r="P22" s="37"/>
      <c r="Q22" s="37"/>
      <c r="R22" s="39"/>
      <c r="S22" s="38"/>
      <c r="U22" s="40"/>
    </row>
    <row r="23" spans="1:21" ht="13.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21" ht="27.9" customHeight="1" x14ac:dyDescent="0.2">
      <c r="A24" s="694" t="s">
        <v>25</v>
      </c>
      <c r="B24" s="695"/>
      <c r="C24" s="720" t="s">
        <v>26</v>
      </c>
      <c r="D24" s="720"/>
      <c r="E24" s="720" t="s">
        <v>27</v>
      </c>
      <c r="F24" s="720"/>
      <c r="G24" s="720" t="s">
        <v>28</v>
      </c>
      <c r="H24" s="720"/>
      <c r="I24" s="714" t="s">
        <v>24</v>
      </c>
      <c r="J24" s="715"/>
      <c r="K24" s="716"/>
      <c r="L24" s="42" t="s">
        <v>22</v>
      </c>
      <c r="M24" s="43">
        <v>1</v>
      </c>
      <c r="N24" s="43">
        <v>2</v>
      </c>
      <c r="O24" s="43">
        <v>3</v>
      </c>
      <c r="P24" s="43">
        <v>4</v>
      </c>
      <c r="Q24" s="43">
        <v>5</v>
      </c>
      <c r="R24" s="43">
        <v>6</v>
      </c>
      <c r="S24" s="43">
        <v>7</v>
      </c>
    </row>
    <row r="25" spans="1:21" ht="27.9" customHeight="1" x14ac:dyDescent="0.2">
      <c r="A25" s="696"/>
      <c r="B25" s="697"/>
      <c r="C25" s="721"/>
      <c r="D25" s="721"/>
      <c r="E25" s="721"/>
      <c r="F25" s="721"/>
      <c r="G25" s="721"/>
      <c r="H25" s="721"/>
      <c r="I25" s="717"/>
      <c r="J25" s="718"/>
      <c r="K25" s="719"/>
      <c r="L25" s="42" t="s">
        <v>23</v>
      </c>
      <c r="M25" s="43">
        <v>1</v>
      </c>
      <c r="N25" s="43">
        <v>2</v>
      </c>
      <c r="O25" s="43">
        <v>3</v>
      </c>
      <c r="P25" s="43">
        <v>4</v>
      </c>
      <c r="Q25" s="43">
        <v>5</v>
      </c>
      <c r="R25" s="43">
        <v>6</v>
      </c>
      <c r="S25" s="43">
        <v>7</v>
      </c>
    </row>
    <row r="26" spans="1:21" ht="1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21" ht="15.7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21" x14ac:dyDescent="0.2">
      <c r="T28" s="40"/>
    </row>
  </sheetData>
  <customSheetViews>
    <customSheetView guid="{9A062998-C87C-4B00-B38F-6F72BC85D248}" scale="75" outlineSymbols="0" zeroValues="0" state="hidden">
      <selection activeCell="G23" sqref="G23"/>
      <pageMargins left="0.27559055118110237" right="0" top="0.39370078740157483" bottom="0.19685039370078741" header="0.31496062992125984" footer="0.19685039370078741"/>
      <printOptions horizontalCentered="1" verticalCentered="1"/>
      <pageSetup paperSize="9" scale="95" orientation="portrait" horizontalDpi="4294967293" verticalDpi="300" r:id="rId1"/>
      <headerFooter alignWithMargins="0"/>
    </customSheetView>
  </customSheetViews>
  <mergeCells count="42">
    <mergeCell ref="D3:S3"/>
    <mergeCell ref="K6:N6"/>
    <mergeCell ref="A1:S1"/>
    <mergeCell ref="N2:P2"/>
    <mergeCell ref="Q2:S2"/>
    <mergeCell ref="M4:S4"/>
    <mergeCell ref="J2:M2"/>
    <mergeCell ref="O6:S6"/>
    <mergeCell ref="A3:C3"/>
    <mergeCell ref="I4:L4"/>
    <mergeCell ref="A6:A7"/>
    <mergeCell ref="D4:H4"/>
    <mergeCell ref="B10:H10"/>
    <mergeCell ref="A4:C4"/>
    <mergeCell ref="A5:C5"/>
    <mergeCell ref="B15:H15"/>
    <mergeCell ref="B11:H11"/>
    <mergeCell ref="B14:H14"/>
    <mergeCell ref="B13:H13"/>
    <mergeCell ref="B12:H12"/>
    <mergeCell ref="B18:H18"/>
    <mergeCell ref="B22:H22"/>
    <mergeCell ref="B21:H21"/>
    <mergeCell ref="B20:H20"/>
    <mergeCell ref="B17:H17"/>
    <mergeCell ref="B19:H19"/>
    <mergeCell ref="A24:B25"/>
    <mergeCell ref="M5:S5"/>
    <mergeCell ref="D5:H5"/>
    <mergeCell ref="I6:J6"/>
    <mergeCell ref="B9:H9"/>
    <mergeCell ref="B6:H7"/>
    <mergeCell ref="B8:H8"/>
    <mergeCell ref="I5:L5"/>
    <mergeCell ref="I24:K25"/>
    <mergeCell ref="C24:D24"/>
    <mergeCell ref="E24:F24"/>
    <mergeCell ref="G24:H24"/>
    <mergeCell ref="G25:H25"/>
    <mergeCell ref="C25:D25"/>
    <mergeCell ref="E25:F25"/>
    <mergeCell ref="B16:H16"/>
  </mergeCells>
  <phoneticPr fontId="1"/>
  <printOptions horizontalCentered="1" verticalCentered="1"/>
  <pageMargins left="0.27559055118110237" right="0" top="0.39370078740157483" bottom="0.19685039370078741" header="0.31496062992125984" footer="0.19685039370078741"/>
  <pageSetup paperSize="9" scale="95" orientation="portrait" horizontalDpi="4294967293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入力sheet</vt:lpstr>
      <vt:lpstr>参加申込書</vt:lpstr>
      <vt:lpstr>エントリー変更</vt:lpstr>
      <vt:lpstr>帯同審判及びコミッショナー日程</vt:lpstr>
      <vt:lpstr>プログラム申込</vt:lpstr>
      <vt:lpstr>改訂版ｺｱｼｰﾄ用</vt:lpstr>
      <vt:lpstr>シード男子</vt:lpstr>
      <vt:lpstr>シード女子</vt:lpstr>
      <vt:lpstr>ファール用紙</vt:lpstr>
      <vt:lpstr>エントリー変更!Print_Area</vt:lpstr>
      <vt:lpstr>ファール用紙!Print_Area</vt:lpstr>
      <vt:lpstr>プログラム申込!Print_Area</vt:lpstr>
      <vt:lpstr>改訂版ｺｱｼｰﾄ用!Print_Area</vt:lpstr>
      <vt:lpstr>参加申込書!Print_Area</vt:lpstr>
      <vt:lpstr>帯同審判及びコミッショナー日程!Print_Area</vt:lpstr>
    </vt:vector>
  </TitlesOfParts>
  <Company>会津ミニ連競技委員会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Andoh.Y</dc:creator>
  <cp:lastModifiedBy>kobayashi</cp:lastModifiedBy>
  <cp:lastPrinted>2019-09-17T21:48:08Z</cp:lastPrinted>
  <dcterms:created xsi:type="dcterms:W3CDTF">1999-08-20T02:01:30Z</dcterms:created>
  <dcterms:modified xsi:type="dcterms:W3CDTF">2019-12-20T20:29:17Z</dcterms:modified>
</cp:coreProperties>
</file>