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R5　市民体育祭\"/>
    </mc:Choice>
  </mc:AlternateContent>
  <xr:revisionPtr revIDLastSave="0" documentId="8_{8C5E86A5-047A-42CB-8D33-435D5C9C160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参加申込書" sheetId="12" r:id="rId1"/>
    <sheet name="エントリー変更" sheetId="16" r:id="rId2"/>
    <sheet name="帯同審判日程" sheetId="19" r:id="rId3"/>
    <sheet name="プログラム申込" sheetId="20" r:id="rId4"/>
    <sheet name="スコア用" sheetId="13" r:id="rId5"/>
    <sheet name="改訂版" sheetId="22" r:id="rId6"/>
    <sheet name="ファール用紙" sheetId="2" state="hidden" r:id="rId7"/>
  </sheets>
  <definedNames>
    <definedName name="aa" localSheetId="5">#REF!</definedName>
    <definedName name="aa">#REF!</definedName>
    <definedName name="JKM_Bﾁｰﾑ用" localSheetId="5">#REF!</definedName>
    <definedName name="JKM_Bﾁｰﾑ用">#REF!</definedName>
    <definedName name="KMBC_Bﾁｰﾑ用" localSheetId="5">#REF!</definedName>
    <definedName name="KMBC_Bﾁｰﾑ用">#REF!</definedName>
    <definedName name="kobasheet">#REF!</definedName>
    <definedName name="MBSC_Bﾁｰﾑ用">#REF!</definedName>
    <definedName name="Men">#REF!</definedName>
    <definedName name="_xlnm.Print_Area" localSheetId="6">ファール用紙!$A$1:$S$26</definedName>
    <definedName name="_xlnm.Print_Area" localSheetId="3">プログラム申込!$A$1:$H$45</definedName>
    <definedName name="_xlnm.Print_Area" localSheetId="5">改訂版!$A$1:$AM$56</definedName>
    <definedName name="_xlnm.Print_Area" localSheetId="0">参加申込書!$A$1:$O$46</definedName>
    <definedName name="scoamini2009" localSheetId="5">#REF!</definedName>
    <definedName name="scoamini2009">#REF!</definedName>
    <definedName name="あらたて_Bﾁｰﾑ用" localSheetId="5">#REF!</definedName>
    <definedName name="あらたて_Bﾁｰﾑ用">#REF!</definedName>
    <definedName name="スカイトップ_Bﾁｰﾑ用" localSheetId="5">#REF!</definedName>
    <definedName name="スカイトップ_Bﾁｰﾑ用">#REF!</definedName>
    <definedName name="一箕松長_Bﾁｰﾑ用">#REF!</definedName>
    <definedName name="塩川男子_Bﾁｰﾑ用">#REF!</definedName>
    <definedName name="河東_Bﾁｰﾑ用">#REF!</definedName>
    <definedName name="喜一_Bﾁｰﾑ用">#REF!</definedName>
    <definedName name="喜二_Bﾁｰﾑ用">#REF!</definedName>
    <definedName name="謹教_Bﾁｰﾑ用">#REF!</definedName>
    <definedName name="高田_Bﾁｰﾑ用">#REF!</definedName>
    <definedName name="城北・行仁_Bﾁｰﾑ用">#REF!</definedName>
    <definedName name="男子">#REF!</definedName>
    <definedName name="鶴東_Bﾁｰﾑ用">#REF!</definedName>
    <definedName name="日新_Bﾁｰﾑ用">#REF!</definedName>
    <definedName name="磐梯_Bﾁｰﾑ用">#REF!</definedName>
    <definedName name="門田男子_Bﾁｰﾑ用">#REF!</definedName>
  </definedNames>
  <calcPr calcId="191029"/>
</workbook>
</file>

<file path=xl/calcChain.xml><?xml version="1.0" encoding="utf-8"?>
<calcChain xmlns="http://schemas.openxmlformats.org/spreadsheetml/2006/main">
  <c r="AT10" i="22" l="1"/>
  <c r="O11" i="12"/>
  <c r="N56" i="22"/>
  <c r="M56" i="22"/>
  <c r="L56" i="22"/>
  <c r="K56" i="22"/>
  <c r="J56" i="22"/>
  <c r="I56" i="22"/>
  <c r="N55" i="22"/>
  <c r="M55" i="22"/>
  <c r="L55" i="22"/>
  <c r="K55" i="22"/>
  <c r="J55" i="22"/>
  <c r="I55" i="22"/>
  <c r="N33" i="22"/>
  <c r="M33" i="22"/>
  <c r="L33" i="22"/>
  <c r="K33" i="22"/>
  <c r="J33" i="22"/>
  <c r="I33" i="22"/>
  <c r="N32" i="22"/>
  <c r="M32" i="22"/>
  <c r="L32" i="22"/>
  <c r="K32" i="22"/>
  <c r="J32" i="22"/>
  <c r="I32" i="22"/>
  <c r="K31" i="22"/>
  <c r="J31" i="22"/>
  <c r="I31" i="22"/>
  <c r="H31" i="22"/>
  <c r="G31" i="22"/>
  <c r="F31" i="22"/>
  <c r="K30" i="22"/>
  <c r="J30" i="22"/>
  <c r="I30" i="22"/>
  <c r="H30" i="22"/>
  <c r="G30" i="22"/>
  <c r="F30" i="22"/>
  <c r="K29" i="22"/>
  <c r="J29" i="22"/>
  <c r="I29" i="22"/>
  <c r="H29" i="22"/>
  <c r="G29" i="22"/>
  <c r="F29" i="22"/>
  <c r="K28" i="22"/>
  <c r="J28" i="22"/>
  <c r="I28" i="22"/>
  <c r="H28" i="22"/>
  <c r="G28" i="22"/>
  <c r="F28" i="22"/>
  <c r="K27" i="22"/>
  <c r="J27" i="22"/>
  <c r="I27" i="22"/>
  <c r="H27" i="22"/>
  <c r="G27" i="22"/>
  <c r="F27" i="22"/>
  <c r="K26" i="22"/>
  <c r="J26" i="22"/>
  <c r="I26" i="22"/>
  <c r="H26" i="22"/>
  <c r="G26" i="22"/>
  <c r="F26" i="22"/>
  <c r="K25" i="22"/>
  <c r="J25" i="22"/>
  <c r="I25" i="22"/>
  <c r="H25" i="22"/>
  <c r="G25" i="22"/>
  <c r="F25" i="22"/>
  <c r="K24" i="22"/>
  <c r="J24" i="22"/>
  <c r="I24" i="22"/>
  <c r="H24" i="22"/>
  <c r="G24" i="22"/>
  <c r="F24" i="22"/>
  <c r="K23" i="22"/>
  <c r="J23" i="22"/>
  <c r="I23" i="22"/>
  <c r="H23" i="22"/>
  <c r="G23" i="22"/>
  <c r="F23" i="22"/>
  <c r="K22" i="22"/>
  <c r="J22" i="22"/>
  <c r="I22" i="22"/>
  <c r="H22" i="22"/>
  <c r="G22" i="22"/>
  <c r="F22" i="22"/>
  <c r="K21" i="22"/>
  <c r="J21" i="22"/>
  <c r="I21" i="22"/>
  <c r="H21" i="22"/>
  <c r="G21" i="22"/>
  <c r="F21" i="22"/>
  <c r="K20" i="22"/>
  <c r="J20" i="22"/>
  <c r="I20" i="22"/>
  <c r="H20" i="22"/>
  <c r="G20" i="22"/>
  <c r="F20" i="22"/>
  <c r="K19" i="22"/>
  <c r="J19" i="22"/>
  <c r="I19" i="22"/>
  <c r="H19" i="22"/>
  <c r="G19" i="22"/>
  <c r="F19" i="22"/>
  <c r="K18" i="22"/>
  <c r="J18" i="22"/>
  <c r="I18" i="22"/>
  <c r="H18" i="22"/>
  <c r="G18" i="22"/>
  <c r="F18" i="22"/>
  <c r="K17" i="22"/>
  <c r="J17" i="22"/>
  <c r="I17" i="22"/>
  <c r="H17" i="22"/>
  <c r="G17" i="22"/>
  <c r="F17" i="22"/>
  <c r="AS12" i="22"/>
  <c r="AS13" i="22" s="1"/>
  <c r="AS14" i="22" s="1"/>
  <c r="AS15" i="22" s="1"/>
  <c r="AS16" i="22" s="1"/>
  <c r="AS17" i="22" s="1"/>
  <c r="AS18" i="22" s="1"/>
  <c r="AS19" i="22" s="1"/>
  <c r="AS20" i="22" s="1"/>
  <c r="AS21" i="22" s="1"/>
  <c r="AS22" i="22" s="1"/>
  <c r="AS23" i="22" s="1"/>
  <c r="AS24" i="22" s="1"/>
  <c r="AS25" i="22" s="1"/>
  <c r="AU9" i="22"/>
  <c r="AV9" i="22" s="1"/>
  <c r="AW9" i="22" s="1"/>
  <c r="AX9" i="22" s="1"/>
  <c r="AY9" i="22" s="1"/>
  <c r="AZ9" i="22" s="1"/>
  <c r="BA9" i="22" s="1"/>
  <c r="BB9" i="22" s="1"/>
  <c r="BC9" i="22" s="1"/>
  <c r="BD9" i="22" s="1"/>
  <c r="BE9" i="22" s="1"/>
  <c r="BF9" i="22" s="1"/>
  <c r="BG9" i="22" s="1"/>
  <c r="BH9" i="22" s="1"/>
  <c r="BI9" i="22" s="1"/>
  <c r="BJ9" i="22" s="1"/>
  <c r="BK9" i="22" s="1"/>
  <c r="BL9" i="22" s="1"/>
  <c r="BM9" i="22" s="1"/>
  <c r="BN9" i="22" s="1"/>
  <c r="BO9" i="22" s="1"/>
  <c r="BP9" i="22" s="1"/>
  <c r="BQ9" i="22" s="1"/>
  <c r="D12" i="22" l="1"/>
  <c r="D35" i="22"/>
  <c r="F30" i="20" l="1"/>
  <c r="O12" i="12" l="1"/>
  <c r="A63" i="13" l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B7" i="13" l="1"/>
  <c r="B98" i="13"/>
  <c r="AT47" i="22" s="1"/>
  <c r="N35" i="22" s="1"/>
  <c r="B59" i="13" l="1"/>
  <c r="B97" i="13"/>
  <c r="AT46" i="22" s="1"/>
  <c r="B61" i="13"/>
  <c r="B57" i="13"/>
  <c r="B93" i="13"/>
  <c r="AT42" i="22" s="1"/>
  <c r="B92" i="13"/>
  <c r="AT41" i="22" s="1"/>
  <c r="B63" i="13"/>
  <c r="AT12" i="22" s="1"/>
  <c r="B64" i="13"/>
  <c r="AT13" i="22" s="1"/>
  <c r="B65" i="13"/>
  <c r="AT14" i="22" s="1"/>
  <c r="B66" i="13"/>
  <c r="AT15" i="22" s="1"/>
  <c r="B67" i="13"/>
  <c r="AT16" i="22" s="1"/>
  <c r="B68" i="13"/>
  <c r="AT17" i="22" s="1"/>
  <c r="B69" i="13"/>
  <c r="AT18" i="22" s="1"/>
  <c r="B70" i="13"/>
  <c r="AT19" i="22" s="1"/>
  <c r="B71" i="13"/>
  <c r="AT20" i="22" s="1"/>
  <c r="B72" i="13"/>
  <c r="AT21" i="22" s="1"/>
  <c r="B73" i="13"/>
  <c r="AT22" i="22" s="1"/>
  <c r="B74" i="13"/>
  <c r="AT23" i="22" s="1"/>
  <c r="B75" i="13"/>
  <c r="AT24" i="22" s="1"/>
  <c r="B76" i="13"/>
  <c r="AT25" i="22" s="1"/>
  <c r="B62" i="13"/>
  <c r="AT11" i="22" s="1"/>
  <c r="B96" i="13"/>
  <c r="AT45" i="22" s="1"/>
  <c r="E31" i="22" l="1"/>
  <c r="E54" i="22"/>
  <c r="E23" i="22"/>
  <c r="E46" i="22"/>
  <c r="E30" i="22"/>
  <c r="E53" i="22"/>
  <c r="E45" i="22"/>
  <c r="E22" i="22"/>
  <c r="E29" i="22"/>
  <c r="E52" i="22"/>
  <c r="E21" i="22"/>
  <c r="E44" i="22"/>
  <c r="E50" i="22"/>
  <c r="E27" i="22"/>
  <c r="E19" i="22"/>
  <c r="E42" i="22"/>
  <c r="E49" i="22"/>
  <c r="E26" i="22"/>
  <c r="E41" i="22"/>
  <c r="E18" i="22"/>
  <c r="E25" i="22"/>
  <c r="E48" i="22"/>
  <c r="E28" i="22"/>
  <c r="E51" i="22"/>
  <c r="E47" i="22"/>
  <c r="E24" i="22"/>
  <c r="E20" i="22"/>
  <c r="E43" i="22"/>
  <c r="E17" i="22"/>
  <c r="E40" i="22"/>
  <c r="D40" i="22" s="1"/>
  <c r="C49" i="22"/>
  <c r="B49" i="22"/>
  <c r="C26" i="22"/>
  <c r="D26" i="22"/>
  <c r="B26" i="22"/>
  <c r="D49" i="22"/>
  <c r="B18" i="22"/>
  <c r="D18" i="22"/>
  <c r="C41" i="22"/>
  <c r="B41" i="22"/>
  <c r="C18" i="22"/>
  <c r="D41" i="22"/>
  <c r="B42" i="22"/>
  <c r="B19" i="22"/>
  <c r="D19" i="22"/>
  <c r="C42" i="22"/>
  <c r="D42" i="22"/>
  <c r="C19" i="22"/>
  <c r="C48" i="22"/>
  <c r="B48" i="22"/>
  <c r="D25" i="22"/>
  <c r="D48" i="22"/>
  <c r="C25" i="22"/>
  <c r="B25" i="22"/>
  <c r="C27" i="22"/>
  <c r="B27" i="22"/>
  <c r="C50" i="22"/>
  <c r="D27" i="22"/>
  <c r="B50" i="22"/>
  <c r="D50" i="22"/>
  <c r="D17" i="22"/>
  <c r="C40" i="22"/>
  <c r="C17" i="22"/>
  <c r="B17" i="22"/>
  <c r="B40" i="22"/>
  <c r="C47" i="22"/>
  <c r="D24" i="22"/>
  <c r="B47" i="22"/>
  <c r="B24" i="22"/>
  <c r="D47" i="22"/>
  <c r="C24" i="22"/>
  <c r="C31" i="22"/>
  <c r="D54" i="22"/>
  <c r="C54" i="22"/>
  <c r="B31" i="22"/>
  <c r="B54" i="22"/>
  <c r="D31" i="22"/>
  <c r="D46" i="22"/>
  <c r="B46" i="22"/>
  <c r="D23" i="22"/>
  <c r="B23" i="22"/>
  <c r="C46" i="22"/>
  <c r="C23" i="22"/>
  <c r="C53" i="22"/>
  <c r="D53" i="22"/>
  <c r="B30" i="22"/>
  <c r="D30" i="22"/>
  <c r="C30" i="22"/>
  <c r="B53" i="22"/>
  <c r="B22" i="22"/>
  <c r="C22" i="22"/>
  <c r="D45" i="22"/>
  <c r="B45" i="22"/>
  <c r="C45" i="22"/>
  <c r="D22" i="22"/>
  <c r="B29" i="22"/>
  <c r="C29" i="22"/>
  <c r="D29" i="22"/>
  <c r="B52" i="22"/>
  <c r="D52" i="22"/>
  <c r="C52" i="22"/>
  <c r="D21" i="22"/>
  <c r="D44" i="22"/>
  <c r="B21" i="22"/>
  <c r="C44" i="22"/>
  <c r="B44" i="22"/>
  <c r="C21" i="22"/>
  <c r="B51" i="22"/>
  <c r="C51" i="22"/>
  <c r="D28" i="22"/>
  <c r="B28" i="22"/>
  <c r="C28" i="22"/>
  <c r="D51" i="22"/>
  <c r="B20" i="22"/>
  <c r="C20" i="22"/>
  <c r="C43" i="22"/>
  <c r="B43" i="22"/>
  <c r="D20" i="22"/>
  <c r="D43" i="22"/>
  <c r="H33" i="22"/>
  <c r="H56" i="22"/>
  <c r="H55" i="22"/>
  <c r="H32" i="22"/>
  <c r="M31" i="19"/>
  <c r="M32" i="19"/>
  <c r="D32" i="19"/>
  <c r="F56" i="22" l="1"/>
  <c r="E56" i="22"/>
  <c r="G56" i="22"/>
  <c r="E33" i="22"/>
  <c r="G33" i="22"/>
  <c r="F33" i="22"/>
  <c r="F32" i="22"/>
  <c r="E32" i="22"/>
  <c r="G32" i="22"/>
  <c r="G55" i="22"/>
  <c r="F55" i="22"/>
  <c r="E55" i="22"/>
  <c r="W9" i="12"/>
  <c r="W28" i="12"/>
  <c r="W27" i="12"/>
  <c r="W26" i="12"/>
  <c r="W25" i="12"/>
  <c r="W11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10" i="12"/>
  <c r="V11" i="12"/>
  <c r="V12" i="12" s="1"/>
  <c r="V13" i="12" s="1"/>
  <c r="V14" i="12" s="1"/>
  <c r="V15" i="12" s="1"/>
  <c r="V16" i="12" s="1"/>
  <c r="V17" i="12" s="1"/>
  <c r="V18" i="12" s="1"/>
  <c r="V19" i="12" s="1"/>
  <c r="V20" i="12" s="1"/>
  <c r="V21" i="12" s="1"/>
  <c r="V22" i="12" s="1"/>
  <c r="V23" i="12" s="1"/>
  <c r="V24" i="12" s="1"/>
  <c r="U11" i="12"/>
  <c r="U12" i="12" s="1"/>
  <c r="U13" i="12" s="1"/>
  <c r="U14" i="12" s="1"/>
  <c r="U15" i="12" s="1"/>
  <c r="U16" i="12" s="1"/>
  <c r="U17" i="12" s="1"/>
  <c r="U18" i="12" s="1"/>
  <c r="U19" i="12" s="1"/>
  <c r="U20" i="12" s="1"/>
  <c r="U21" i="12" s="1"/>
  <c r="U22" i="12" s="1"/>
  <c r="U23" i="12" s="1"/>
  <c r="U24" i="12" s="1"/>
  <c r="G21" i="20" l="1"/>
  <c r="M4" i="19"/>
  <c r="D4" i="19"/>
  <c r="M3" i="19"/>
  <c r="C24" i="20"/>
  <c r="C21" i="20"/>
  <c r="E10" i="12"/>
  <c r="B58" i="13" s="1"/>
  <c r="B1" i="16"/>
  <c r="B20" i="13"/>
  <c r="B27" i="13"/>
  <c r="G12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L32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Y10" i="16"/>
  <c r="G15" i="16"/>
  <c r="G14" i="16"/>
  <c r="G13" i="16"/>
  <c r="D32" i="16"/>
  <c r="D21" i="16"/>
  <c r="D22" i="16"/>
  <c r="D23" i="16"/>
  <c r="D24" i="16"/>
  <c r="D25" i="16"/>
  <c r="D26" i="16"/>
  <c r="D27" i="16"/>
  <c r="D28" i="16"/>
  <c r="D29" i="16"/>
  <c r="D30" i="16"/>
  <c r="D31" i="16"/>
  <c r="D20" i="16"/>
  <c r="D19" i="16"/>
  <c r="O18" i="16"/>
  <c r="M18" i="16"/>
  <c r="L18" i="16"/>
  <c r="D18" i="16"/>
  <c r="G10" i="16"/>
  <c r="B56" i="13"/>
  <c r="B55" i="13"/>
  <c r="B29" i="13"/>
  <c r="B15" i="13"/>
  <c r="B16" i="13"/>
  <c r="B17" i="13"/>
  <c r="B18" i="13"/>
  <c r="B19" i="13"/>
  <c r="B21" i="13"/>
  <c r="B22" i="13"/>
  <c r="B23" i="13"/>
  <c r="B24" i="13"/>
  <c r="B25" i="13"/>
  <c r="B26" i="13"/>
  <c r="B28" i="13"/>
  <c r="B14" i="13"/>
  <c r="B1" i="13"/>
  <c r="D4" i="2"/>
  <c r="D5" i="2"/>
  <c r="M4" i="2"/>
  <c r="M5" i="2"/>
  <c r="Q2" i="2"/>
  <c r="J2" i="2"/>
  <c r="B22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8" i="2"/>
  <c r="D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K5" authorId="0" shapeId="0" xr:uid="{00000000-0006-0000-0500-000001000000}">
      <text>
        <r>
          <rPr>
            <b/>
            <sz val="16"/>
            <color indexed="81"/>
            <rFont val="MS P ゴシック"/>
            <family val="3"/>
            <charset val="128"/>
          </rPr>
          <t>男女表示</t>
        </r>
      </text>
    </comment>
    <comment ref="B7" authorId="0" shapeId="0" xr:uid="{00000000-0006-0000-0500-000002000000}">
      <text>
        <r>
          <rPr>
            <b/>
            <sz val="18"/>
            <color indexed="81"/>
            <rFont val="MS P ゴシック"/>
            <family val="3"/>
            <charset val="128"/>
          </rPr>
          <t>選択して下さい</t>
        </r>
      </text>
    </comment>
    <comment ref="S7" authorId="0" shapeId="0" xr:uid="{00000000-0006-0000-0500-000003000000}">
      <text>
        <r>
          <rPr>
            <sz val="18"/>
            <color indexed="81"/>
            <rFont val="MS P ゴシック"/>
            <family val="3"/>
            <charset val="128"/>
          </rPr>
          <t>選択して下さい</t>
        </r>
      </text>
    </comment>
  </commentList>
</comments>
</file>

<file path=xl/sharedStrings.xml><?xml version="1.0" encoding="utf-8"?>
<sst xmlns="http://schemas.openxmlformats.org/spreadsheetml/2006/main" count="478" uniqueCount="281">
  <si>
    <t>チーム名</t>
  </si>
  <si>
    <t>淡</t>
  </si>
  <si>
    <t>濃</t>
  </si>
  <si>
    <t>コーチ</t>
    <phoneticPr fontId="1"/>
  </si>
  <si>
    <t>身長</t>
    <rPh sb="0" eb="2">
      <t>シンチョウ</t>
    </rPh>
    <phoneticPr fontId="1"/>
  </si>
  <si>
    <t>学年</t>
    <rPh sb="0" eb="2">
      <t>ガクネン</t>
    </rPh>
    <phoneticPr fontId="1"/>
  </si>
  <si>
    <t>学校名</t>
    <rPh sb="0" eb="2">
      <t>ガッコウ</t>
    </rPh>
    <rPh sb="2" eb="3">
      <t>メイ</t>
    </rPh>
    <phoneticPr fontId="1"/>
  </si>
  <si>
    <t>NO</t>
    <phoneticPr fontId="1"/>
  </si>
  <si>
    <t>ﾕﾆﾌｫｰﾑ</t>
    <phoneticPr fontId="1"/>
  </si>
  <si>
    <t>　</t>
    <phoneticPr fontId="1"/>
  </si>
  <si>
    <t>チーム名</t>
    <phoneticPr fontId="1"/>
  </si>
  <si>
    <t xml:space="preserve">ファール数 </t>
    <phoneticPr fontId="1"/>
  </si>
  <si>
    <t>Ａコーチ</t>
  </si>
  <si>
    <r>
      <t>選 　手　 名</t>
    </r>
    <r>
      <rPr>
        <b/>
        <sz val="12"/>
        <rFont val="ＭＳ 明朝"/>
        <family val="1"/>
        <charset val="128"/>
      </rPr>
      <t xml:space="preserve">   </t>
    </r>
    <phoneticPr fontId="1"/>
  </si>
  <si>
    <t>マネージャー</t>
    <phoneticPr fontId="1"/>
  </si>
  <si>
    <t>電話番号</t>
    <rPh sb="2" eb="4">
      <t>バンゴウ</t>
    </rPh>
    <phoneticPr fontId="1"/>
  </si>
  <si>
    <t>資格</t>
    <rPh sb="0" eb="2">
      <t>シカク</t>
    </rPh>
    <phoneticPr fontId="1"/>
  </si>
  <si>
    <t>責任者名</t>
    <rPh sb="3" eb="4">
      <t>メイ</t>
    </rPh>
    <phoneticPr fontId="1"/>
  </si>
  <si>
    <t>連絡者名</t>
    <rPh sb="3" eb="4">
      <t>メイ</t>
    </rPh>
    <phoneticPr fontId="1"/>
  </si>
  <si>
    <t>選　　手　　名</t>
    <rPh sb="0" eb="1">
      <t>セン</t>
    </rPh>
    <rPh sb="3" eb="4">
      <t>テ</t>
    </rPh>
    <rPh sb="6" eb="7">
      <t>ナ</t>
    </rPh>
    <phoneticPr fontId="1"/>
  </si>
  <si>
    <t>№</t>
    <phoneticPr fontId="1"/>
  </si>
  <si>
    <t>地区名</t>
    <phoneticPr fontId="1"/>
  </si>
  <si>
    <t>ユニフォーム№</t>
    <phoneticPr fontId="1"/>
  </si>
  <si>
    <t>Ａコーチ</t>
    <phoneticPr fontId="1"/>
  </si>
  <si>
    <t>Ａマネージャー</t>
    <phoneticPr fontId="1"/>
  </si>
  <si>
    <t>前</t>
    <rPh sb="0" eb="1">
      <t>ゼン</t>
    </rPh>
    <phoneticPr fontId="1"/>
  </si>
  <si>
    <t>後</t>
    <rPh sb="0" eb="1">
      <t>ウシロ</t>
    </rPh>
    <phoneticPr fontId="1"/>
  </si>
  <si>
    <t>チーム・ファール</t>
    <phoneticPr fontId="1"/>
  </si>
  <si>
    <t>チャージド・タイム・アウト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</si>
  <si>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</si>
  <si>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</si>
  <si>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延長</t>
    <rPh sb="0" eb="2">
      <t>エンチョウ</t>
    </rPh>
    <phoneticPr fontId="1"/>
  </si>
  <si>
    <t>ユニフォームの色</t>
    <rPh sb="7" eb="8">
      <t>イロ</t>
    </rPh>
    <phoneticPr fontId="1"/>
  </si>
  <si>
    <t>出場クォーター</t>
    <phoneticPr fontId="1"/>
  </si>
  <si>
    <t>濃色</t>
    <rPh sb="0" eb="1">
      <t>ノウ</t>
    </rPh>
    <rPh sb="1" eb="2">
      <t>ショク</t>
    </rPh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</si>
  <si>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</si>
  <si>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</si>
  <si>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</si>
  <si>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なし</t>
    <phoneticPr fontId="1"/>
  </si>
  <si>
    <r>
      <t>　　　</t>
    </r>
    <r>
      <rPr>
        <b/>
        <sz val="18"/>
        <rFont val="ＭＳ 明朝"/>
        <family val="1"/>
        <charset val="128"/>
      </rPr>
      <t>ファウル等記録用紙</t>
    </r>
    <rPh sb="7" eb="8">
      <t>トウ</t>
    </rPh>
    <rPh sb="8" eb="10">
      <t>キロク</t>
    </rPh>
    <rPh sb="10" eb="12">
      <t>ヨウシ</t>
    </rPh>
    <phoneticPr fontId="1"/>
  </si>
  <si>
    <t>連盟への要望（学校行事等）</t>
    <rPh sb="0" eb="2">
      <t>レンメイ</t>
    </rPh>
    <rPh sb="4" eb="6">
      <t>ヨウボウ</t>
    </rPh>
    <rPh sb="7" eb="9">
      <t>ガッコウ</t>
    </rPh>
    <rPh sb="9" eb="12">
      <t>ギョウジトウ</t>
    </rPh>
    <phoneticPr fontId="1"/>
  </si>
  <si>
    <t>チーム名</t>
    <rPh sb="3" eb="4">
      <t>メイ</t>
    </rPh>
    <phoneticPr fontId="1"/>
  </si>
  <si>
    <t>帯同審判員氏名</t>
    <rPh sb="0" eb="2">
      <t>タイドウ</t>
    </rPh>
    <rPh sb="2" eb="4">
      <t>シンバン</t>
    </rPh>
    <rPh sb="4" eb="5">
      <t>イン</t>
    </rPh>
    <rPh sb="5" eb="7">
      <t>シメイ</t>
    </rPh>
    <phoneticPr fontId="1"/>
  </si>
  <si>
    <t>※チームで複数の審判員がいる場合は，できるだけ多くの方の協力をお願いします。</t>
    <rPh sb="5" eb="7">
      <t>フクスウ</t>
    </rPh>
    <rPh sb="8" eb="10">
      <t>シンバン</t>
    </rPh>
    <rPh sb="10" eb="11">
      <t>イン</t>
    </rPh>
    <rPh sb="14" eb="16">
      <t>バアイ</t>
    </rPh>
    <rPh sb="23" eb="24">
      <t>オオ</t>
    </rPh>
    <rPh sb="26" eb="27">
      <t>カタ</t>
    </rPh>
    <rPh sb="28" eb="30">
      <t>キョウリョク</t>
    </rPh>
    <rPh sb="32" eb="33">
      <t>ネガ</t>
    </rPh>
    <phoneticPr fontId="1"/>
  </si>
  <si>
    <t>日本公認</t>
    <rPh sb="0" eb="2">
      <t>ニホン</t>
    </rPh>
    <rPh sb="2" eb="4">
      <t>コウニン</t>
    </rPh>
    <phoneticPr fontId="1"/>
  </si>
  <si>
    <t>県公認</t>
    <rPh sb="0" eb="1">
      <t>ケン</t>
    </rPh>
    <rPh sb="1" eb="3">
      <t>コウニン</t>
    </rPh>
    <phoneticPr fontId="1"/>
  </si>
  <si>
    <t>県ミニ公認</t>
    <rPh sb="0" eb="1">
      <t>ケン</t>
    </rPh>
    <rPh sb="3" eb="5">
      <t>コウニン</t>
    </rPh>
    <phoneticPr fontId="1"/>
  </si>
  <si>
    <t>住所</t>
    <phoneticPr fontId="1"/>
  </si>
  <si>
    <t>〒</t>
    <phoneticPr fontId="1"/>
  </si>
  <si>
    <t>氏名</t>
    <phoneticPr fontId="1"/>
  </si>
  <si>
    <t>E-mail</t>
    <phoneticPr fontId="1"/>
  </si>
  <si>
    <t>ﾏﾈｰｼﾞｬｰ</t>
    <phoneticPr fontId="1"/>
  </si>
  <si>
    <t>Ａﾏﾈｰｼﾞｬｰ</t>
    <phoneticPr fontId="1"/>
  </si>
  <si>
    <t>男女別</t>
    <phoneticPr fontId="1"/>
  </si>
  <si>
    <r>
      <t xml:space="preserve">チーム名
</t>
    </r>
    <r>
      <rPr>
        <b/>
        <sz val="12"/>
        <rFont val="HG丸ｺﾞｼｯｸM-PRO"/>
        <family val="3"/>
        <charset val="128"/>
      </rPr>
      <t>&lt;正式名&gt;</t>
    </r>
    <rPh sb="6" eb="8">
      <t>セイシキ</t>
    </rPh>
    <rPh sb="8" eb="9">
      <t>メイ</t>
    </rPh>
    <phoneticPr fontId="1"/>
  </si>
  <si>
    <t>エ ン ト リ ー 変 更 用 紙</t>
    <phoneticPr fontId="1"/>
  </si>
  <si>
    <t>訂 正 ･ 変 更 事 項</t>
  </si>
  <si>
    <t>Ａコーチ</t>
    <phoneticPr fontId="1"/>
  </si>
  <si>
    <t>ﾏﾈｰｼﾞｬｰ</t>
    <phoneticPr fontId="1"/>
  </si>
  <si>
    <t>Ａﾏﾈｰｼﾞｬｰ</t>
    <phoneticPr fontId="1"/>
  </si>
  <si>
    <t>選　手　名</t>
    <phoneticPr fontId="1"/>
  </si>
  <si>
    <t>身長</t>
    <phoneticPr fontId="1"/>
  </si>
  <si>
    <t>学 年</t>
    <phoneticPr fontId="1"/>
  </si>
  <si>
    <t>年</t>
  </si>
  <si>
    <t>参加チーム各位　　様</t>
  </si>
  <si>
    <t xml:space="preserve"> </t>
  </si>
  <si>
    <t>記</t>
  </si>
  <si>
    <t>申　　　し　　　込　　　み　　　書</t>
  </si>
  <si>
    <t>プ ロ グ ラ ム 掲 載</t>
    <phoneticPr fontId="1"/>
  </si>
  <si>
    <t>コ ー チ</t>
    <phoneticPr fontId="1"/>
  </si>
  <si>
    <t>選　手　名</t>
    <phoneticPr fontId="1"/>
  </si>
  <si>
    <t>身長</t>
    <phoneticPr fontId="1"/>
  </si>
  <si>
    <t>学 年</t>
    <phoneticPr fontId="1"/>
  </si>
  <si>
    <t>(cm)</t>
    <phoneticPr fontId="1"/>
  </si>
  <si>
    <t xml:space="preserve">　　　　　　　　　　　　　　　　　　　　　　　　　　　　       </t>
    <phoneticPr fontId="1"/>
  </si>
  <si>
    <t>※本申込書内の個人情報は、大会運営の目的以外には利用しないことを予めお断り致します。</t>
    <rPh sb="1" eb="2">
      <t>ホン</t>
    </rPh>
    <rPh sb="2" eb="5">
      <t>モウシコミショ</t>
    </rPh>
    <rPh sb="5" eb="6">
      <t>ナイ</t>
    </rPh>
    <rPh sb="7" eb="9">
      <t>コジン</t>
    </rPh>
    <rPh sb="9" eb="11">
      <t>ジョウホウ</t>
    </rPh>
    <rPh sb="13" eb="15">
      <t>タイカイ</t>
    </rPh>
    <rPh sb="15" eb="17">
      <t>ウンエイ</t>
    </rPh>
    <rPh sb="18" eb="20">
      <t>モクテキ</t>
    </rPh>
    <rPh sb="20" eb="22">
      <t>イガイ</t>
    </rPh>
    <rPh sb="24" eb="26">
      <t>リヨウ</t>
    </rPh>
    <rPh sb="32" eb="33">
      <t>アラカジ</t>
    </rPh>
    <rPh sb="35" eb="36">
      <t>コトワ</t>
    </rPh>
    <rPh sb="37" eb="38">
      <t>イタ</t>
    </rPh>
    <phoneticPr fontId="1"/>
  </si>
  <si>
    <t>スポ少認定番号</t>
    <rPh sb="2" eb="3">
      <t>ショウ</t>
    </rPh>
    <rPh sb="3" eb="5">
      <t>ニンテイ</t>
    </rPh>
    <rPh sb="5" eb="7">
      <t>バンゴウ</t>
    </rPh>
    <phoneticPr fontId="1"/>
  </si>
  <si>
    <t>日本ﾊﾞｽｹｯﾄﾎﾞｰﾙ協会競技者番号</t>
    <phoneticPr fontId="1"/>
  </si>
  <si>
    <t>※</t>
    <phoneticPr fontId="1"/>
  </si>
  <si>
    <t>の「訂正･変更事項」のみ、該当する欄に記入して、受付時に提出すること。</t>
    <phoneticPr fontId="1"/>
  </si>
  <si>
    <t>は、参加申込書の内容が表示されます。</t>
    <rPh sb="2" eb="4">
      <t>サンカ</t>
    </rPh>
    <rPh sb="4" eb="7">
      <t>モウシコミショ</t>
    </rPh>
    <rPh sb="8" eb="10">
      <t>ナイヨウ</t>
    </rPh>
    <rPh sb="11" eb="13">
      <t>ヒョウジ</t>
    </rPh>
    <phoneticPr fontId="1"/>
  </si>
  <si>
    <t xml:space="preserve">
※エントリー変更がある場合は、必ず別シートの「エントリー変更」用紙に訂正・変更箇所を記入して、
　大会受付時に提出してください。
　（他の書式でのエントリー変更は、受付けいたしませんのでご注意ください。）
</t>
    <phoneticPr fontId="1"/>
  </si>
  <si>
    <t xml:space="preserve"> </t>
    <phoneticPr fontId="1"/>
  </si>
  <si>
    <t xml:space="preserve"> </t>
    <phoneticPr fontId="1"/>
  </si>
  <si>
    <t>略称
チーム名</t>
    <rPh sb="0" eb="2">
      <t>リャクショウ</t>
    </rPh>
    <rPh sb="6" eb="7">
      <t>メイ</t>
    </rPh>
    <phoneticPr fontId="1"/>
  </si>
  <si>
    <t>番号</t>
    <rPh sb="0" eb="2">
      <t>バンゴウ</t>
    </rPh>
    <phoneticPr fontId="1"/>
  </si>
  <si>
    <t>終日</t>
    <rPh sb="0" eb="2">
      <t>シュウジツ</t>
    </rPh>
    <phoneticPr fontId="1"/>
  </si>
  <si>
    <t>午前のみ</t>
    <rPh sb="0" eb="2">
      <t>ゴゼン</t>
    </rPh>
    <phoneticPr fontId="1"/>
  </si>
  <si>
    <t>午後のみ</t>
    <rPh sb="0" eb="2">
      <t>ゴゴ</t>
    </rPh>
    <phoneticPr fontId="1"/>
  </si>
  <si>
    <t>不可</t>
    <rPh sb="0" eb="2">
      <t>フカ</t>
    </rPh>
    <phoneticPr fontId="1"/>
  </si>
  <si>
    <t>～</t>
    <phoneticPr fontId="1"/>
  </si>
  <si>
    <t>※帯同審判は、各チームとも1名は必ずお願いします。</t>
    <rPh sb="1" eb="3">
      <t>タイドウ</t>
    </rPh>
    <rPh sb="3" eb="5">
      <t>シンパン</t>
    </rPh>
    <rPh sb="7" eb="8">
      <t>カク</t>
    </rPh>
    <rPh sb="14" eb="15">
      <t>メイ</t>
    </rPh>
    <rPh sb="16" eb="17">
      <t>カナラ</t>
    </rPh>
    <rPh sb="19" eb="20">
      <t>ネガ</t>
    </rPh>
    <phoneticPr fontId="1"/>
  </si>
  <si>
    <t>【記入方法】</t>
    <rPh sb="1" eb="3">
      <t>キニュウ</t>
    </rPh>
    <rPh sb="3" eb="5">
      <t>ホウホウ</t>
    </rPh>
    <phoneticPr fontId="1"/>
  </si>
  <si>
    <t>　　その場合、下記の欄に可能な時間帯を記入してください。</t>
    <rPh sb="4" eb="6">
      <t>バアイ</t>
    </rPh>
    <rPh sb="7" eb="9">
      <t>カキ</t>
    </rPh>
    <rPh sb="10" eb="11">
      <t>ラン</t>
    </rPh>
    <rPh sb="12" eb="14">
      <t>カノウ</t>
    </rPh>
    <rPh sb="15" eb="17">
      <t>ジカン</t>
    </rPh>
    <rPh sb="17" eb="18">
      <t>タイ</t>
    </rPh>
    <rPh sb="19" eb="21">
      <t>キニュウ</t>
    </rPh>
    <phoneticPr fontId="1"/>
  </si>
  <si>
    <t>　　参加チームに対しましてあらかじめ購入希望部数（1部3００円）をお伺いしまして、</t>
    <rPh sb="2" eb="4">
      <t>サンカ</t>
    </rPh>
    <phoneticPr fontId="1"/>
  </si>
  <si>
    <t>　大会１日目の受け付け時に代金と引き換えとする事にしました。</t>
    <phoneticPr fontId="1"/>
  </si>
  <si>
    <t>　つきましては､購入のご希望がありましたら下記の申込書に必要事項を記入の上</t>
    <rPh sb="36" eb="37">
      <t>ウエ</t>
    </rPh>
    <phoneticPr fontId="1"/>
  </si>
  <si>
    <t>　参加申込時にお申込下さい。当日販売には部数に限りがありますので、</t>
    <phoneticPr fontId="1"/>
  </si>
  <si>
    <t>　是非お申込下さい。</t>
    <phoneticPr fontId="1"/>
  </si>
  <si>
    <t>1.    チーム名</t>
    <phoneticPr fontId="1"/>
  </si>
  <si>
    <t xml:space="preserve">         </t>
    <phoneticPr fontId="1"/>
  </si>
  <si>
    <t>4.  購入希望部数　</t>
    <phoneticPr fontId="1"/>
  </si>
  <si>
    <t>郡　山</t>
    <rPh sb="0" eb="1">
      <t>グン</t>
    </rPh>
    <rPh sb="2" eb="3">
      <t>ヤマ</t>
    </rPh>
    <phoneticPr fontId="1"/>
  </si>
  <si>
    <r>
      <t>※終日可能な場合は，</t>
    </r>
    <r>
      <rPr>
        <b/>
        <sz val="12"/>
        <color indexed="12"/>
        <rFont val="ＭＳ Ｐ明朝"/>
        <family val="1"/>
        <charset val="128"/>
      </rPr>
      <t>「終日」</t>
    </r>
    <r>
      <rPr>
        <b/>
        <sz val="12"/>
        <rFont val="ＭＳ Ｐ明朝"/>
        <family val="1"/>
        <charset val="128"/>
      </rPr>
      <t>を選択してください。</t>
    </r>
    <rPh sb="1" eb="3">
      <t>シュウジツ</t>
    </rPh>
    <rPh sb="3" eb="5">
      <t>カノウ</t>
    </rPh>
    <rPh sb="6" eb="8">
      <t>バアイ</t>
    </rPh>
    <rPh sb="11" eb="13">
      <t>シュウジツ</t>
    </rPh>
    <rPh sb="15" eb="17">
      <t>センタク</t>
    </rPh>
    <phoneticPr fontId="1"/>
  </si>
  <si>
    <r>
      <t>※半日可能な場合は，</t>
    </r>
    <r>
      <rPr>
        <b/>
        <sz val="12"/>
        <color indexed="12"/>
        <rFont val="ＭＳ Ｐ明朝"/>
        <family val="1"/>
        <charset val="128"/>
      </rPr>
      <t>「午前のみ」又は「午後のみ」</t>
    </r>
    <r>
      <rPr>
        <b/>
        <sz val="12"/>
        <rFont val="ＭＳ Ｐ明朝"/>
        <family val="1"/>
        <charset val="128"/>
      </rPr>
      <t>を選択してください。</t>
    </r>
    <rPh sb="1" eb="3">
      <t>ハンニチ</t>
    </rPh>
    <rPh sb="3" eb="5">
      <t>カノウ</t>
    </rPh>
    <rPh sb="6" eb="8">
      <t>バアイ</t>
    </rPh>
    <rPh sb="11" eb="13">
      <t>ゴゼン</t>
    </rPh>
    <rPh sb="16" eb="17">
      <t>マタ</t>
    </rPh>
    <rPh sb="19" eb="21">
      <t>ゴゴ</t>
    </rPh>
    <rPh sb="25" eb="27">
      <t>センタク</t>
    </rPh>
    <phoneticPr fontId="1"/>
  </si>
  <si>
    <r>
      <t>※終日不可能な場合は，</t>
    </r>
    <r>
      <rPr>
        <b/>
        <sz val="12"/>
        <color indexed="12"/>
        <rFont val="ＭＳ Ｐ明朝"/>
        <family val="1"/>
        <charset val="128"/>
      </rPr>
      <t>「不可」</t>
    </r>
    <r>
      <rPr>
        <b/>
        <sz val="12"/>
        <rFont val="ＭＳ Ｐ明朝"/>
        <family val="1"/>
        <charset val="128"/>
      </rPr>
      <t>を選択してください。</t>
    </r>
    <rPh sb="1" eb="3">
      <t>シュウジツ</t>
    </rPh>
    <rPh sb="3" eb="4">
      <t>フ</t>
    </rPh>
    <rPh sb="4" eb="6">
      <t>カノウ</t>
    </rPh>
    <rPh sb="7" eb="9">
      <t>バアイ</t>
    </rPh>
    <rPh sb="12" eb="14">
      <t>フカ</t>
    </rPh>
    <rPh sb="16" eb="18">
      <t>センタク</t>
    </rPh>
    <phoneticPr fontId="1"/>
  </si>
  <si>
    <r>
      <t>※時間帯で可能な場合は，</t>
    </r>
    <r>
      <rPr>
        <b/>
        <sz val="12"/>
        <color indexed="12"/>
        <rFont val="ＭＳ Ｐ明朝"/>
        <family val="1"/>
        <charset val="128"/>
      </rPr>
      <t>「時間」</t>
    </r>
    <r>
      <rPr>
        <b/>
        <sz val="12"/>
        <rFont val="ＭＳ Ｐ明朝"/>
        <family val="1"/>
        <charset val="128"/>
      </rPr>
      <t>を選択してください。</t>
    </r>
    <rPh sb="1" eb="4">
      <t>ジカンタイ</t>
    </rPh>
    <rPh sb="5" eb="7">
      <t>カノウ</t>
    </rPh>
    <rPh sb="8" eb="10">
      <t>バアイ</t>
    </rPh>
    <rPh sb="13" eb="15">
      <t>ジカン</t>
    </rPh>
    <rPh sb="17" eb="19">
      <t>センタク</t>
    </rPh>
    <phoneticPr fontId="1"/>
  </si>
  <si>
    <t>2. 連絡責任者名　</t>
    <phoneticPr fontId="1"/>
  </si>
  <si>
    <t>　　　チーム名および男子・女子は自動記入されます。</t>
    <rPh sb="6" eb="7">
      <t>メイ</t>
    </rPh>
    <rPh sb="16" eb="18">
      <t>ジドウ</t>
    </rPh>
    <rPh sb="18" eb="20">
      <t>キニュウ</t>
    </rPh>
    <phoneticPr fontId="1"/>
  </si>
  <si>
    <t>　　　連絡責任者名は自動記入されます。</t>
    <rPh sb="10" eb="12">
      <t>ジドウ</t>
    </rPh>
    <rPh sb="12" eb="14">
      <t>キニュウ</t>
    </rPh>
    <phoneticPr fontId="1"/>
  </si>
  <si>
    <t>　　チーム名および男子・女子は自動記入されます。</t>
    <phoneticPr fontId="1"/>
  </si>
  <si>
    <t>ﾁｰﾑ名</t>
    <rPh sb="3" eb="4">
      <t>メイ</t>
    </rPh>
    <phoneticPr fontId="1"/>
  </si>
  <si>
    <t>コーチ</t>
    <phoneticPr fontId="1"/>
  </si>
  <si>
    <t>Aコーチ</t>
    <phoneticPr fontId="1"/>
  </si>
  <si>
    <t>Aﾏﾈｰｼﾞｬｰ</t>
    <phoneticPr fontId="1"/>
  </si>
  <si>
    <t>ﾏﾈｰｼﾞｬｰ</t>
    <phoneticPr fontId="1"/>
  </si>
  <si>
    <t>スコアシート用</t>
    <rPh sb="6" eb="7">
      <t>ヨウ</t>
    </rPh>
    <phoneticPr fontId="1"/>
  </si>
  <si>
    <t>参加申込み時にお申込みください。当日には数に限りがあります。</t>
    <rPh sb="0" eb="2">
      <t>サンカ</t>
    </rPh>
    <rPh sb="2" eb="4">
      <t>モウシコ</t>
    </rPh>
    <rPh sb="5" eb="6">
      <t>ジ</t>
    </rPh>
    <rPh sb="8" eb="10">
      <t>モウシコ</t>
    </rPh>
    <rPh sb="16" eb="18">
      <t>トウジツ</t>
    </rPh>
    <rPh sb="20" eb="21">
      <t>カズ</t>
    </rPh>
    <rPh sb="22" eb="23">
      <t>カギ</t>
    </rPh>
    <phoneticPr fontId="1"/>
  </si>
  <si>
    <t>円</t>
    <rPh sb="0" eb="1">
      <t>エン</t>
    </rPh>
    <phoneticPr fontId="1"/>
  </si>
  <si>
    <t>Ｅメール：</t>
    <phoneticPr fontId="1"/>
  </si>
  <si>
    <t>Ｂ級</t>
    <rPh sb="1" eb="2">
      <t>キュウ</t>
    </rPh>
    <phoneticPr fontId="1"/>
  </si>
  <si>
    <t>Ｃ級</t>
    <rPh sb="1" eb="2">
      <t>キュウ</t>
    </rPh>
    <phoneticPr fontId="1"/>
  </si>
  <si>
    <t>Ｄ級</t>
    <rPh sb="1" eb="2">
      <t>キュウ</t>
    </rPh>
    <phoneticPr fontId="1"/>
  </si>
  <si>
    <t>Ｅ級</t>
    <rPh sb="1" eb="2">
      <t>キュウ</t>
    </rPh>
    <phoneticPr fontId="1"/>
  </si>
  <si>
    <t>時間帯</t>
    <rPh sb="0" eb="2">
      <t>ジカン</t>
    </rPh>
    <rPh sb="2" eb="3">
      <t>タイ</t>
    </rPh>
    <phoneticPr fontId="1"/>
  </si>
  <si>
    <t>帯同ｺﾐｯｼｮﾅｰ氏名</t>
    <rPh sb="0" eb="2">
      <t>タイドウ</t>
    </rPh>
    <rPh sb="9" eb="11">
      <t>シメイ</t>
    </rPh>
    <phoneticPr fontId="1"/>
  </si>
  <si>
    <t>※帯同コミッショナーは、各チームとも1名は必ずお願いします。</t>
    <rPh sb="1" eb="3">
      <t>タイドウ</t>
    </rPh>
    <rPh sb="12" eb="13">
      <t>カク</t>
    </rPh>
    <rPh sb="19" eb="20">
      <t>メイ</t>
    </rPh>
    <rPh sb="21" eb="22">
      <t>カナラ</t>
    </rPh>
    <rPh sb="24" eb="25">
      <t>ネガ</t>
    </rPh>
    <phoneticPr fontId="1"/>
  </si>
  <si>
    <t>※チームで複数のコミッショナー人員がいる場合は，できるだけ多くの方の協力をお願いします。</t>
    <rPh sb="5" eb="7">
      <t>フクスウ</t>
    </rPh>
    <rPh sb="15" eb="17">
      <t>ジンイン</t>
    </rPh>
    <rPh sb="20" eb="22">
      <t>バアイ</t>
    </rPh>
    <rPh sb="29" eb="30">
      <t>オオ</t>
    </rPh>
    <rPh sb="32" eb="33">
      <t>カタ</t>
    </rPh>
    <rPh sb="34" eb="36">
      <t>キョウリョク</t>
    </rPh>
    <rPh sb="38" eb="39">
      <t>ネガ</t>
    </rPh>
    <phoneticPr fontId="1"/>
  </si>
  <si>
    <t>※審判割り当ては、審判委員長設定資料を後日チーム連絡者メールいたします。</t>
    <rPh sb="1" eb="3">
      <t>シンパン</t>
    </rPh>
    <rPh sb="3" eb="4">
      <t>ワ</t>
    </rPh>
    <rPh sb="5" eb="6">
      <t>ア</t>
    </rPh>
    <rPh sb="9" eb="11">
      <t>シンパン</t>
    </rPh>
    <rPh sb="11" eb="14">
      <t>イインチョウ</t>
    </rPh>
    <rPh sb="14" eb="16">
      <t>セッテイ</t>
    </rPh>
    <rPh sb="16" eb="18">
      <t>シリョウ</t>
    </rPh>
    <rPh sb="19" eb="21">
      <t>ゴジツ</t>
    </rPh>
    <rPh sb="24" eb="27">
      <t>レンラクシャ</t>
    </rPh>
    <phoneticPr fontId="1"/>
  </si>
  <si>
    <t>※コミッショナー割り当ては、技術委員長設定資料を後日チーム連絡者メールいたします。</t>
    <rPh sb="8" eb="9">
      <t>ワ</t>
    </rPh>
    <rPh sb="10" eb="11">
      <t>ア</t>
    </rPh>
    <rPh sb="14" eb="16">
      <t>ギジュツ</t>
    </rPh>
    <rPh sb="16" eb="19">
      <t>イインチョウ</t>
    </rPh>
    <rPh sb="19" eb="21">
      <t>セッテイ</t>
    </rPh>
    <rPh sb="21" eb="23">
      <t>シリョウ</t>
    </rPh>
    <rPh sb="24" eb="26">
      <t>ゴジツ</t>
    </rPh>
    <rPh sb="29" eb="32">
      <t>レンラクシャ</t>
    </rPh>
    <phoneticPr fontId="1"/>
  </si>
  <si>
    <t>岩瀬</t>
    <rPh sb="0" eb="2">
      <t>イワセ</t>
    </rPh>
    <phoneticPr fontId="1"/>
  </si>
  <si>
    <t>パンフレット販売の予約申込について</t>
    <rPh sb="11" eb="13">
      <t>モウシコミ</t>
    </rPh>
    <phoneticPr fontId="1"/>
  </si>
  <si>
    <t>3. 連絡先（ 携帯）　</t>
    <phoneticPr fontId="1"/>
  </si>
  <si>
    <t>会　長　　大槻　憲一</t>
    <rPh sb="0" eb="3">
      <t>カイチョウ</t>
    </rPh>
    <rPh sb="5" eb="7">
      <t>オオツキ</t>
    </rPh>
    <rPh sb="8" eb="10">
      <t>ケンイチ</t>
    </rPh>
    <phoneticPr fontId="2"/>
  </si>
  <si>
    <r>
      <t>注意！</t>
    </r>
    <r>
      <rPr>
        <b/>
        <u/>
        <sz val="10"/>
        <color indexed="10"/>
        <rFont val="HG丸ｺﾞｼｯｸM-PRO"/>
        <family val="3"/>
        <charset val="128"/>
      </rPr>
      <t>学校行事等</t>
    </r>
    <r>
      <rPr>
        <b/>
        <sz val="10"/>
        <color indexed="10"/>
        <rFont val="HG丸ｺﾞｼｯｸM-PRO"/>
        <family val="3"/>
        <charset val="128"/>
      </rPr>
      <t xml:space="preserve">をご確認の上、忘れずにご記入下さい。申し込み締め切り後の要望は対処できかねます。
</t>
    </r>
    <rPh sb="0" eb="2">
      <t>チュウイ</t>
    </rPh>
    <rPh sb="3" eb="8">
      <t>ガッコウギョウジナド</t>
    </rPh>
    <rPh sb="10" eb="12">
      <t>カクニン</t>
    </rPh>
    <rPh sb="13" eb="14">
      <t>ウエ</t>
    </rPh>
    <rPh sb="15" eb="16">
      <t>ワス</t>
    </rPh>
    <rPh sb="20" eb="22">
      <t>キニュウ</t>
    </rPh>
    <rPh sb="22" eb="23">
      <t>クダ</t>
    </rPh>
    <rPh sb="26" eb="27">
      <t>モウ</t>
    </rPh>
    <rPh sb="28" eb="29">
      <t>コ</t>
    </rPh>
    <rPh sb="30" eb="31">
      <t>シ</t>
    </rPh>
    <rPh sb="32" eb="33">
      <t>キ</t>
    </rPh>
    <rPh sb="34" eb="35">
      <t>ゴ</t>
    </rPh>
    <rPh sb="36" eb="38">
      <t>ヨウボウ</t>
    </rPh>
    <rPh sb="39" eb="41">
      <t>タイショ</t>
    </rPh>
    <phoneticPr fontId="1"/>
  </si>
  <si>
    <t>郡山地区競技委員長　　本田　一也　宛 　</t>
    <rPh sb="0" eb="2">
      <t>コオリヤマ</t>
    </rPh>
    <phoneticPr fontId="1"/>
  </si>
  <si>
    <t>部＊２００円＝</t>
    <rPh sb="0" eb="1">
      <t>ブ</t>
    </rPh>
    <rPh sb="5" eb="6">
      <t>エン</t>
    </rPh>
    <phoneticPr fontId="1"/>
  </si>
  <si>
    <t>郡山市ミニバスケットボール連盟</t>
    <rPh sb="0" eb="3">
      <t>コオリヤマシ</t>
    </rPh>
    <rPh sb="13" eb="15">
      <t>レンメイ</t>
    </rPh>
    <phoneticPr fontId="2"/>
  </si>
  <si>
    <t>※必要事項はJr入力フォームに入力して下さい。
※フォントや書式設定を変更しないで下さい。
※男女一緒の申し込みはしないで下さい。別々のファイルでお願いします。</t>
    <rPh sb="1" eb="3">
      <t>ヒツヨウ</t>
    </rPh>
    <rPh sb="3" eb="5">
      <t>ジコウ</t>
    </rPh>
    <rPh sb="8" eb="10">
      <t>ニュウリョク</t>
    </rPh>
    <rPh sb="15" eb="17">
      <t>ニュウリョク</t>
    </rPh>
    <rPh sb="19" eb="20">
      <t>クダ</t>
    </rPh>
    <rPh sb="30" eb="32">
      <t>ショシキ</t>
    </rPh>
    <rPh sb="32" eb="34">
      <t>セッテイ</t>
    </rPh>
    <rPh sb="35" eb="37">
      <t>ヘンコウ</t>
    </rPh>
    <rPh sb="41" eb="42">
      <t>クダ</t>
    </rPh>
    <rPh sb="47" eb="49">
      <t>ダンジョ</t>
    </rPh>
    <rPh sb="49" eb="51">
      <t>イッショ</t>
    </rPh>
    <rPh sb="52" eb="53">
      <t>モウ</t>
    </rPh>
    <rPh sb="54" eb="55">
      <t>コ</t>
    </rPh>
    <rPh sb="61" eb="62">
      <t>クダ</t>
    </rPh>
    <rPh sb="65" eb="67">
      <t>ベツベツ</t>
    </rPh>
    <rPh sb="74" eb="75">
      <t>ネガ</t>
    </rPh>
    <phoneticPr fontId="1"/>
  </si>
  <si>
    <t>ﾗｲｾﾝｽNo.4</t>
    <phoneticPr fontId="1"/>
  </si>
  <si>
    <t>ﾗｲｾﾝｽNo.5</t>
  </si>
  <si>
    <t>ﾗｲｾﾝｽNo.6</t>
  </si>
  <si>
    <t>ﾗｲｾﾝｽNo.7</t>
  </si>
  <si>
    <t>ﾗｲｾﾝｽNo.8</t>
  </si>
  <si>
    <t>ﾗｲｾﾝｽNo.9</t>
  </si>
  <si>
    <t>ﾗｲｾﾝｽNo.10</t>
  </si>
  <si>
    <t>ﾗｲｾﾝｽNo.11</t>
  </si>
  <si>
    <t>ﾗｲｾﾝｽNo.12</t>
  </si>
  <si>
    <t>ﾗｲｾﾝｽNo.13</t>
  </si>
  <si>
    <t>ﾗｲｾﾝｽNo.14</t>
  </si>
  <si>
    <t>ﾗｲｾﾝｽNo.15</t>
  </si>
  <si>
    <t>ﾗｲｾﾝｽNo.16</t>
  </si>
  <si>
    <t>ﾗｲｾﾝｽNo.17</t>
  </si>
  <si>
    <t>ﾗｲｾﾝｽNo.18</t>
    <phoneticPr fontId="1"/>
  </si>
  <si>
    <t>ｺｰﾁ</t>
    <phoneticPr fontId="1"/>
  </si>
  <si>
    <t>Aｺｰﾁ</t>
    <phoneticPr fontId="1"/>
  </si>
  <si>
    <t>ﾗｲｾﾝｽNo.ｺｰﾁ</t>
    <phoneticPr fontId="1"/>
  </si>
  <si>
    <t>ﾗｲｾﾝｽNo.Aｺｰﾁ</t>
    <phoneticPr fontId="1"/>
  </si>
  <si>
    <t>正式ﾁｰﾑ名</t>
    <rPh sb="0" eb="2">
      <t>セイシキ</t>
    </rPh>
    <rPh sb="5" eb="6">
      <t>メイ</t>
    </rPh>
    <phoneticPr fontId="1"/>
  </si>
  <si>
    <t>地区</t>
    <rPh sb="0" eb="2">
      <t>チク</t>
    </rPh>
    <phoneticPr fontId="1"/>
  </si>
  <si>
    <t>濃い色</t>
    <rPh sb="0" eb="1">
      <t>コ</t>
    </rPh>
    <rPh sb="2" eb="3">
      <t>イロ</t>
    </rPh>
    <phoneticPr fontId="1"/>
  </si>
  <si>
    <t>濃色</t>
    <rPh sb="0" eb="1">
      <t>コ</t>
    </rPh>
    <rPh sb="1" eb="2">
      <t>イロ</t>
    </rPh>
    <phoneticPr fontId="1"/>
  </si>
  <si>
    <t>４</t>
    <phoneticPr fontId="1"/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</si>
  <si>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</si>
  <si>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</si>
  <si>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</si>
  <si>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</si>
  <si>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</si>
  <si>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</si>
  <si>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</si>
  <si>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</si>
  <si>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</si>
  <si>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</si>
  <si>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</si>
  <si>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</si>
  <si>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</si>
  <si>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</si>
  <si>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MINI-BASKETBALL　OFFICIAL　SCORESHEET</t>
    <phoneticPr fontId="1"/>
  </si>
  <si>
    <t>大会名</t>
    <rPh sb="0" eb="2">
      <t>タイカイ</t>
    </rPh>
    <rPh sb="2" eb="3">
      <t>メイ</t>
    </rPh>
    <phoneticPr fontId="1"/>
  </si>
  <si>
    <t>第５８回郡山市市民体育祭ミニバスケットボールＵ１２</t>
    <phoneticPr fontId="1"/>
  </si>
  <si>
    <t>日付</t>
    <rPh sb="0" eb="2">
      <t>ヒヅケ</t>
    </rPh>
    <phoneticPr fontId="1"/>
  </si>
  <si>
    <t>2020年</t>
    <rPh sb="4" eb="5">
      <t>ネン</t>
    </rPh>
    <phoneticPr fontId="1"/>
  </si>
  <si>
    <t>月</t>
  </si>
  <si>
    <t>日</t>
  </si>
  <si>
    <t>時間</t>
    <rPh sb="0" eb="2">
      <t>ジカン</t>
    </rPh>
    <phoneticPr fontId="1"/>
  </si>
  <si>
    <t>：</t>
    <phoneticPr fontId="1"/>
  </si>
  <si>
    <t>兼第６回郡山中央ライオンズクラブ杯大会</t>
    <phoneticPr fontId="1"/>
  </si>
  <si>
    <t>会場</t>
    <rPh sb="0" eb="2">
      <t>カイジョウ</t>
    </rPh>
    <phoneticPr fontId="1"/>
  </si>
  <si>
    <t>Game
No.</t>
    <phoneticPr fontId="1"/>
  </si>
  <si>
    <t>Ａ－１</t>
    <phoneticPr fontId="1"/>
  </si>
  <si>
    <t>色は書込み＆選択可能です</t>
    <rPh sb="0" eb="1">
      <t>イロ</t>
    </rPh>
    <rPh sb="2" eb="4">
      <t>カキコ</t>
    </rPh>
    <rPh sb="6" eb="8">
      <t>センタク</t>
    </rPh>
    <rPh sb="8" eb="10">
      <t>カノウ</t>
    </rPh>
    <phoneticPr fontId="1"/>
  </si>
  <si>
    <t>スコア</t>
    <phoneticPr fontId="1"/>
  </si>
  <si>
    <t>クルーチーフ</t>
    <phoneticPr fontId="1"/>
  </si>
  <si>
    <t>アンパイア</t>
    <phoneticPr fontId="1"/>
  </si>
  <si>
    <t>Score</t>
    <phoneticPr fontId="1"/>
  </si>
  <si>
    <t>チームA</t>
    <phoneticPr fontId="1"/>
  </si>
  <si>
    <t>－</t>
    <phoneticPr fontId="1"/>
  </si>
  <si>
    <t>チームB</t>
    <phoneticPr fontId="1"/>
  </si>
  <si>
    <t>スコアラー</t>
    <phoneticPr fontId="1"/>
  </si>
  <si>
    <t>タイマー</t>
    <phoneticPr fontId="1"/>
  </si>
  <si>
    <t>Ａ・スコアラー</t>
    <phoneticPr fontId="1"/>
  </si>
  <si>
    <t>ｼｮｯﾄｸﾛｯｸｵﾍﾟﾚｰﾀｰ</t>
    <phoneticPr fontId="1"/>
  </si>
  <si>
    <t>OT</t>
    <phoneticPr fontId="1"/>
  </si>
  <si>
    <t>県中24</t>
  </si>
  <si>
    <t>岩瀬X4</t>
    <rPh sb="0" eb="2">
      <t>イワセ</t>
    </rPh>
    <phoneticPr fontId="1"/>
  </si>
  <si>
    <t>チームA：</t>
    <phoneticPr fontId="1"/>
  </si>
  <si>
    <t>(</t>
    <phoneticPr fontId="1"/>
  </si>
  <si>
    <t>白</t>
    <rPh sb="0" eb="1">
      <t>シロ</t>
    </rPh>
    <phoneticPr fontId="1"/>
  </si>
  <si>
    <t>)</t>
    <phoneticPr fontId="1"/>
  </si>
  <si>
    <t>タイムアウト</t>
    <phoneticPr fontId="1"/>
  </si>
  <si>
    <t>ランニング スコア　　RUNNING SCORE</t>
    <phoneticPr fontId="1"/>
  </si>
  <si>
    <t>岩瀬X5</t>
    <rPh sb="0" eb="2">
      <t>イワセ</t>
    </rPh>
    <phoneticPr fontId="1"/>
  </si>
  <si>
    <t>Team A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</si>
  <si>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</si>
  <si>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</si>
  <si>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</si>
  <si>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</si>
  <si>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Ａ</t>
    <phoneticPr fontId="1"/>
  </si>
  <si>
    <t>Ｂ</t>
    <phoneticPr fontId="1"/>
  </si>
  <si>
    <t>岩瀬X6</t>
    <rPh sb="0" eb="2">
      <t>イワセ</t>
    </rPh>
    <phoneticPr fontId="1"/>
  </si>
  <si>
    <t>岩瀬X7</t>
    <rPh sb="0" eb="2">
      <t>イワセ</t>
    </rPh>
    <phoneticPr fontId="1"/>
  </si>
  <si>
    <t>ライセンスNo.</t>
    <phoneticPr fontId="1"/>
  </si>
  <si>
    <t>選手氏名
Players</t>
    <rPh sb="0" eb="1">
      <t>セン</t>
    </rPh>
    <rPh sb="1" eb="2">
      <t>テ</t>
    </rPh>
    <rPh sb="2" eb="3">
      <t>シ</t>
    </rPh>
    <rPh sb="3" eb="4">
      <t>メイ</t>
    </rPh>
    <phoneticPr fontId="1"/>
  </si>
  <si>
    <t>出 場 時 限</t>
    <rPh sb="0" eb="1">
      <t>デ</t>
    </rPh>
    <rPh sb="2" eb="3">
      <t>バ</t>
    </rPh>
    <rPh sb="4" eb="5">
      <t>ジ</t>
    </rPh>
    <rPh sb="6" eb="7">
      <t>キリ</t>
    </rPh>
    <phoneticPr fontId="1"/>
  </si>
  <si>
    <t>フ ァ ウ ル</t>
    <phoneticPr fontId="1"/>
  </si>
  <si>
    <t>チーム</t>
    <phoneticPr fontId="1"/>
  </si>
  <si>
    <t>岩瀬X8</t>
    <rPh sb="0" eb="2">
      <t>イワセ</t>
    </rPh>
    <phoneticPr fontId="1"/>
  </si>
  <si>
    <t>１</t>
    <phoneticPr fontId="1"/>
  </si>
  <si>
    <t>２</t>
    <phoneticPr fontId="1"/>
  </si>
  <si>
    <t>３</t>
    <phoneticPr fontId="1"/>
  </si>
  <si>
    <t>５</t>
    <phoneticPr fontId="1"/>
  </si>
  <si>
    <t>ファウル</t>
    <phoneticPr fontId="1"/>
  </si>
  <si>
    <t>岩瀬X9</t>
    <rPh sb="0" eb="2">
      <t>イワセ</t>
    </rPh>
    <phoneticPr fontId="1"/>
  </si>
  <si>
    <t>岩瀬X10</t>
    <rPh sb="0" eb="2">
      <t>イワセ</t>
    </rPh>
    <phoneticPr fontId="1"/>
  </si>
  <si>
    <t>1Ｑ</t>
    <phoneticPr fontId="1"/>
  </si>
  <si>
    <t>2Ｑ</t>
    <phoneticPr fontId="1"/>
  </si>
  <si>
    <t>岩瀬X11</t>
    <rPh sb="0" eb="2">
      <t>イワセ</t>
    </rPh>
    <phoneticPr fontId="1"/>
  </si>
  <si>
    <t>岩瀬X12</t>
    <rPh sb="0" eb="2">
      <t>イワセ</t>
    </rPh>
    <phoneticPr fontId="1"/>
  </si>
  <si>
    <t>岩瀬X13</t>
    <rPh sb="0" eb="2">
      <t>イワセ</t>
    </rPh>
    <phoneticPr fontId="1"/>
  </si>
  <si>
    <t>岩瀬X14</t>
    <rPh sb="0" eb="2">
      <t>イワセ</t>
    </rPh>
    <phoneticPr fontId="1"/>
  </si>
  <si>
    <t>岩瀬X15</t>
    <rPh sb="0" eb="2">
      <t>イワセ</t>
    </rPh>
    <phoneticPr fontId="1"/>
  </si>
  <si>
    <t>岩瀬X16</t>
    <rPh sb="0" eb="2">
      <t>イワセ</t>
    </rPh>
    <phoneticPr fontId="1"/>
  </si>
  <si>
    <t>3Ｑ</t>
    <phoneticPr fontId="1"/>
  </si>
  <si>
    <t>4Ｑ</t>
    <phoneticPr fontId="1"/>
  </si>
  <si>
    <t>岩瀬X17</t>
    <rPh sb="0" eb="2">
      <t>イワセ</t>
    </rPh>
    <phoneticPr fontId="1"/>
  </si>
  <si>
    <t>岩瀬X18</t>
    <rPh sb="0" eb="2">
      <t>イワセ</t>
    </rPh>
    <phoneticPr fontId="1"/>
  </si>
  <si>
    <t>Ｘ10</t>
  </si>
  <si>
    <t>Ｘ11</t>
  </si>
  <si>
    <t>Ｘ12</t>
  </si>
  <si>
    <t>Ｘ13</t>
  </si>
  <si>
    <t>Ｘ14</t>
  </si>
  <si>
    <t>Ｘ15</t>
  </si>
  <si>
    <t>コーチ：</t>
    <phoneticPr fontId="1"/>
  </si>
  <si>
    <t>Ｘ16</t>
  </si>
  <si>
    <t>A.コーチ：</t>
    <phoneticPr fontId="1"/>
  </si>
  <si>
    <t>Ｘ17</t>
  </si>
  <si>
    <t>Ｘ18</t>
  </si>
  <si>
    <t>チームB：</t>
    <phoneticPr fontId="1"/>
  </si>
  <si>
    <t>Ｘ19</t>
  </si>
  <si>
    <t>Team B</t>
    <phoneticPr fontId="1"/>
  </si>
  <si>
    <t>Ｘ20</t>
  </si>
  <si>
    <t>Ｘ21</t>
  </si>
  <si>
    <t>Ｘ22</t>
  </si>
  <si>
    <t>Ｘ23</t>
  </si>
  <si>
    <t>Ｘ24</t>
  </si>
  <si>
    <t>郡山　024</t>
    <rPh sb="0" eb="2">
      <t>コオリヤマ</t>
    </rPh>
    <phoneticPr fontId="1"/>
  </si>
  <si>
    <t>県中　124</t>
  </si>
  <si>
    <t>Ｘ25</t>
  </si>
  <si>
    <t>Ｘ26</t>
  </si>
  <si>
    <t>県中ミニバスケットボールスポーツ少年団</t>
  </si>
  <si>
    <t>青</t>
    <rPh sb="0" eb="1">
      <t>アオ</t>
    </rPh>
    <phoneticPr fontId="1"/>
  </si>
  <si>
    <t>勝利チーム</t>
    <rPh sb="0" eb="2">
      <t>ショウリ</t>
    </rPh>
    <phoneticPr fontId="1"/>
  </si>
  <si>
    <t>試合終了時間</t>
    <rPh sb="0" eb="2">
      <t>シアイ</t>
    </rPh>
    <rPh sb="2" eb="4">
      <t>シュウリョウ</t>
    </rPh>
    <rPh sb="4" eb="6">
      <t>ジカン</t>
    </rPh>
    <phoneticPr fontId="1"/>
  </si>
  <si>
    <t>郡山地区総務委員長　　山﨑　浩司　宛</t>
    <rPh sb="0" eb="2">
      <t>コオリヤマ</t>
    </rPh>
    <rPh sb="2" eb="4">
      <t>チク</t>
    </rPh>
    <rPh sb="4" eb="6">
      <t>ソウム</t>
    </rPh>
    <rPh sb="6" eb="9">
      <t>イインチョウ</t>
    </rPh>
    <rPh sb="11" eb="13">
      <t>ヤマザキ</t>
    </rPh>
    <rPh sb="14" eb="16">
      <t>コウジ</t>
    </rPh>
    <rPh sb="17" eb="18">
      <t>アテ</t>
    </rPh>
    <phoneticPr fontId="1"/>
  </si>
  <si>
    <t>honda@kentyumini.jp</t>
    <phoneticPr fontId="1"/>
  </si>
  <si>
    <t>yamazaki@kentyumini.jp</t>
    <phoneticPr fontId="1"/>
  </si>
  <si>
    <t>第６１回郡山市市民体育祭ミニバスケットボールＵ１２
兼第９回郡山中央ライオンズクラブ杯大会</t>
    <phoneticPr fontId="1"/>
  </si>
  <si>
    <t>第６１回郡山市市民体育祭ミニバスケットボールＵ１２帯同審判名簿及び日程</t>
    <rPh sb="25" eb="27">
      <t>タイドウ</t>
    </rPh>
    <rPh sb="27" eb="29">
      <t>シンパン</t>
    </rPh>
    <rPh sb="29" eb="31">
      <t>メイボ</t>
    </rPh>
    <rPh sb="31" eb="32">
      <t>オヨ</t>
    </rPh>
    <rPh sb="33" eb="35">
      <t>ニッテイ</t>
    </rPh>
    <phoneticPr fontId="1"/>
  </si>
  <si>
    <r>
      <t>※「参加申込書」に必要事項をすべて入力し、必ず</t>
    </r>
    <r>
      <rPr>
        <b/>
        <u/>
        <sz val="11"/>
        <color indexed="12"/>
        <rFont val="HG丸ｺﾞｼｯｸM-PRO"/>
        <family val="3"/>
        <charset val="128"/>
      </rPr>
      <t>メール</t>
    </r>
    <r>
      <rPr>
        <sz val="11"/>
        <color theme="1"/>
        <rFont val="HG丸ｺﾞｼｯｸM-PRO"/>
        <family val="3"/>
        <charset val="128"/>
      </rPr>
      <t>で、郡山</t>
    </r>
    <r>
      <rPr>
        <sz val="11"/>
        <rFont val="HG丸ｺﾞｼｯｸM-PRO"/>
        <family val="3"/>
        <charset val="128"/>
      </rPr>
      <t xml:space="preserve">地区競技委員長　本田　一也宛、総務委員長　山﨑　浩司宛へ送付してください。
　　　　　　　　　　　  </t>
    </r>
    <r>
      <rPr>
        <b/>
        <u/>
        <sz val="11"/>
        <color rgb="FFFF0000"/>
        <rFont val="HG丸ｺﾞｼｯｸM-PRO"/>
        <family val="3"/>
        <charset val="128"/>
      </rPr>
      <t>９月２６日（火）</t>
    </r>
    <r>
      <rPr>
        <u/>
        <sz val="11"/>
        <color indexed="12"/>
        <rFont val="HG丸ｺﾞｼｯｸM-PRO"/>
        <family val="3"/>
        <charset val="128"/>
      </rPr>
      <t>必着</t>
    </r>
    <r>
      <rPr>
        <sz val="11"/>
        <rFont val="HG丸ｺﾞｼｯｸM-PRO"/>
        <family val="3"/>
        <charset val="128"/>
      </rPr>
      <t>でお願いします。</t>
    </r>
    <rPh sb="2" eb="4">
      <t>サンカ</t>
    </rPh>
    <rPh sb="4" eb="7">
      <t>モウシコミショ</t>
    </rPh>
    <rPh sb="9" eb="11">
      <t>ヒツヨウ</t>
    </rPh>
    <rPh sb="11" eb="13">
      <t>ジコウ</t>
    </rPh>
    <rPh sb="17" eb="19">
      <t>ニュウリョク</t>
    </rPh>
    <rPh sb="21" eb="22">
      <t>カナラ</t>
    </rPh>
    <rPh sb="28" eb="30">
      <t>コオリヤマ</t>
    </rPh>
    <rPh sb="30" eb="32">
      <t>チク</t>
    </rPh>
    <rPh sb="32" eb="34">
      <t>キョウギ</t>
    </rPh>
    <rPh sb="34" eb="37">
      <t>イインチョウ</t>
    </rPh>
    <rPh sb="38" eb="40">
      <t>ホンダ</t>
    </rPh>
    <rPh sb="41" eb="43">
      <t>カズヤ</t>
    </rPh>
    <rPh sb="43" eb="44">
      <t>アテ</t>
    </rPh>
    <rPh sb="45" eb="47">
      <t>ソウム</t>
    </rPh>
    <rPh sb="47" eb="50">
      <t>イインチョウ</t>
    </rPh>
    <rPh sb="51" eb="53">
      <t>ヤマザキ</t>
    </rPh>
    <rPh sb="54" eb="56">
      <t>コウジ</t>
    </rPh>
    <rPh sb="56" eb="57">
      <t>アテ</t>
    </rPh>
    <rPh sb="58" eb="60">
      <t>ソウフ</t>
    </rPh>
    <rPh sb="82" eb="83">
      <t>ガツ</t>
    </rPh>
    <rPh sb="85" eb="86">
      <t>ニチ</t>
    </rPh>
    <rPh sb="87" eb="88">
      <t>カ</t>
    </rPh>
    <rPh sb="89" eb="91">
      <t>ヒッチャク</t>
    </rPh>
    <rPh sb="93" eb="94">
      <t>ネガ</t>
    </rPh>
    <phoneticPr fontId="1"/>
  </si>
  <si>
    <t>第６１回郡山市市民体育祭ミニバスケットボールＵ１２帯同コミッショナー名簿</t>
    <rPh sb="25" eb="27">
      <t>タイドウ</t>
    </rPh>
    <rPh sb="34" eb="36">
      <t>メイボ</t>
    </rPh>
    <phoneticPr fontId="1"/>
  </si>
  <si>
    <t>Ver.2023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</si>
</sst>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m&quot;月&quot;d&quot;日&quot;\(aaa\)"/>
    <numFmt numFmtId="177" formatCode="General&quot;時&quot;"/>
  </numFmts>
  <fonts count="88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u/>
      <sz val="12"/>
      <name val="ＭＳ Ｐゴシック"/>
      <family val="3"/>
      <charset val="128"/>
    </font>
    <font>
      <b/>
      <u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8"/>
      <name val="ＭＳ Ｐ明朝"/>
      <family val="1"/>
      <charset val="128"/>
    </font>
    <font>
      <sz val="10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2"/>
      <name val="Times New Roman"/>
      <family val="1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  <font>
      <b/>
      <u/>
      <sz val="11"/>
      <color indexed="12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4"/>
      <color indexed="12"/>
      <name val="HG丸ｺﾞｼｯｸM-PRO"/>
      <family val="3"/>
      <charset val="128"/>
    </font>
    <font>
      <b/>
      <sz val="10"/>
      <color indexed="12"/>
      <name val="HG丸ｺﾞｼｯｸM-PRO"/>
      <family val="3"/>
      <charset val="128"/>
    </font>
    <font>
      <b/>
      <sz val="12"/>
      <color indexed="12"/>
      <name val="HG丸ｺﾞｼｯｸM-PRO"/>
      <family val="3"/>
      <charset val="128"/>
    </font>
    <font>
      <b/>
      <sz val="12"/>
      <color indexed="10"/>
      <name val="HG丸ｺﾞｼｯｸM-PRO"/>
      <family val="3"/>
      <charset val="128"/>
    </font>
    <font>
      <b/>
      <sz val="16"/>
      <color indexed="10"/>
      <name val="ＭＳ 明朝"/>
      <family val="1"/>
      <charset val="128"/>
    </font>
    <font>
      <sz val="16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2"/>
      <color indexed="9"/>
      <name val="HG丸ｺﾞｼｯｸM-PRO"/>
      <family val="3"/>
      <charset val="128"/>
    </font>
    <font>
      <u/>
      <sz val="11"/>
      <color indexed="12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b/>
      <u/>
      <sz val="10"/>
      <color indexed="10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indexed="12"/>
      <name val="ＭＳ Ｐ明朝"/>
      <family val="1"/>
      <charset val="128"/>
    </font>
    <font>
      <sz val="10"/>
      <name val="HG丸ｺﾞｼｯｸM-PRO"/>
      <family val="3"/>
      <charset val="128"/>
    </font>
    <font>
      <sz val="12"/>
      <name val="ＭＳ 明朝"/>
      <family val="1"/>
      <charset val="128"/>
    </font>
    <font>
      <b/>
      <sz val="12"/>
      <color rgb="FFFF0000"/>
      <name val="HG丸ｺﾞｼｯｸM-PRO"/>
      <family val="3"/>
      <charset val="128"/>
    </font>
    <font>
      <b/>
      <u/>
      <sz val="11"/>
      <color rgb="FFFF0000"/>
      <name val="HG丸ｺﾞｼｯｸM-PRO"/>
      <family val="3"/>
      <charset val="128"/>
    </font>
    <font>
      <sz val="12"/>
      <color theme="0" tint="-0.14999847407452621"/>
      <name val="HG丸ｺﾞｼｯｸM-PRO"/>
      <family val="3"/>
      <charset val="128"/>
    </font>
    <font>
      <b/>
      <sz val="12"/>
      <color rgb="FFFF0000"/>
      <name val="ＭＳ Ｐ明朝"/>
      <family val="1"/>
      <charset val="128"/>
    </font>
    <font>
      <sz val="12"/>
      <color theme="0" tint="-0.14999847407452621"/>
      <name val="ＭＳ 明朝"/>
      <family val="1"/>
      <charset val="128"/>
    </font>
    <font>
      <sz val="14"/>
      <color theme="0" tint="-0.14999847407452621"/>
      <name val="ＭＳ 明朝"/>
      <family val="1"/>
      <charset val="128"/>
    </font>
    <font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rgb="FF0000FF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color rgb="FF0000FF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6"/>
      <name val="HG丸ｺﾞｼｯｸM-PRO"/>
      <family val="3"/>
      <charset val="128"/>
    </font>
    <font>
      <u/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0"/>
      <color rgb="FFFF0000"/>
      <name val="ＭＳ Ｐ明朝"/>
      <family val="1"/>
      <charset val="128"/>
    </font>
    <font>
      <b/>
      <sz val="16"/>
      <color indexed="81"/>
      <name val="MS P ゴシック"/>
      <family val="3"/>
      <charset val="128"/>
    </font>
    <font>
      <b/>
      <sz val="18"/>
      <color indexed="81"/>
      <name val="MS P ゴシック"/>
      <family val="3"/>
      <charset val="128"/>
    </font>
    <font>
      <sz val="18"/>
      <color indexed="81"/>
      <name val="MS P 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F7FFFF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theme="0" tint="-4.9989318521683403E-2"/>
        <bgColor indexed="64"/>
      </patternFill>
    </fill>
  </fills>
  <borders count="184">
    <border>
      <left/>
      <right/>
      <top/>
      <bottom/>
      <diagonal/>
    </border>
    <border>
      <left/>
      <right/>
      <top/>
      <bottom style="mediumDashDot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medium">
        <color indexed="64"/>
      </right>
      <top style="thin">
        <color indexed="8"/>
      </top>
      <bottom/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/>
      <bottom/>
      <diagonal/>
    </border>
    <border diagonalUp="1">
      <left style="thick">
        <color indexed="8"/>
      </left>
      <right style="thick">
        <color indexed="8"/>
      </right>
      <top style="thick">
        <color indexed="8"/>
      </top>
      <bottom/>
      <diagonal style="thin">
        <color indexed="8"/>
      </diagonal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38" fontId="58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59" fillId="0" borderId="0"/>
    <xf numFmtId="0" fontId="5" fillId="0" borderId="0">
      <alignment vertical="center"/>
    </xf>
    <xf numFmtId="0" fontId="5" fillId="0" borderId="0"/>
    <xf numFmtId="0" fontId="58" fillId="0" borderId="0">
      <alignment vertical="center"/>
    </xf>
    <xf numFmtId="0" fontId="3" fillId="0" borderId="0"/>
  </cellStyleXfs>
  <cellXfs count="651">
    <xf numFmtId="0" fontId="0" fillId="0" borderId="0" xfId="0"/>
    <xf numFmtId="0" fontId="19" fillId="0" borderId="0" xfId="0" applyFont="1"/>
    <xf numFmtId="0" fontId="14" fillId="0" borderId="0" xfId="0" applyFont="1"/>
    <xf numFmtId="0" fontId="15" fillId="0" borderId="0" xfId="0" applyFont="1"/>
    <xf numFmtId="0" fontId="15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10"/>
    <xf numFmtId="0" fontId="3" fillId="0" borderId="2" xfId="10" applyBorder="1"/>
    <xf numFmtId="0" fontId="11" fillId="0" borderId="2" xfId="10" applyFont="1" applyBorder="1"/>
    <xf numFmtId="0" fontId="3" fillId="0" borderId="3" xfId="10" applyBorder="1" applyAlignment="1">
      <alignment horizontal="center" vertical="center"/>
    </xf>
    <xf numFmtId="0" fontId="3" fillId="0" borderId="4" xfId="10" applyBorder="1" applyAlignment="1">
      <alignment horizontal="center" vertical="center"/>
    </xf>
    <xf numFmtId="0" fontId="8" fillId="0" borderId="5" xfId="10" applyFont="1" applyBorder="1" applyAlignment="1">
      <alignment horizontal="center" vertical="center"/>
    </xf>
    <xf numFmtId="0" fontId="8" fillId="0" borderId="6" xfId="10" applyFont="1" applyBorder="1" applyAlignment="1">
      <alignment horizontal="center" vertical="center"/>
    </xf>
    <xf numFmtId="0" fontId="8" fillId="0" borderId="7" xfId="10" applyFont="1" applyBorder="1" applyAlignment="1">
      <alignment horizontal="center" vertical="center"/>
    </xf>
    <xf numFmtId="0" fontId="8" fillId="0" borderId="0" xfId="10" applyFont="1" applyAlignment="1">
      <alignment horizontal="center" vertical="center"/>
    </xf>
    <xf numFmtId="0" fontId="8" fillId="0" borderId="8" xfId="10" applyFont="1" applyBorder="1" applyAlignment="1">
      <alignment horizontal="center" vertical="center"/>
    </xf>
    <xf numFmtId="0" fontId="8" fillId="0" borderId="9" xfId="10" applyFont="1" applyBorder="1" applyAlignment="1">
      <alignment horizontal="center" vertical="center"/>
    </xf>
    <xf numFmtId="0" fontId="8" fillId="0" borderId="10" xfId="10" applyFont="1" applyBorder="1" applyAlignment="1">
      <alignment horizontal="center" vertical="center"/>
    </xf>
    <xf numFmtId="0" fontId="13" fillId="0" borderId="11" xfId="10" applyFont="1" applyBorder="1" applyAlignment="1">
      <alignment horizontal="center" vertical="center"/>
    </xf>
    <xf numFmtId="0" fontId="12" fillId="0" borderId="3" xfId="10" applyFont="1" applyBorder="1" applyAlignment="1">
      <alignment horizontal="center" vertical="center" shrinkToFit="1"/>
    </xf>
    <xf numFmtId="0" fontId="12" fillId="0" borderId="4" xfId="10" applyFont="1" applyBorder="1" applyAlignment="1">
      <alignment horizontal="center" vertical="center" shrinkToFit="1"/>
    </xf>
    <xf numFmtId="0" fontId="3" fillId="0" borderId="5" xfId="10" applyBorder="1"/>
    <xf numFmtId="0" fontId="3" fillId="0" borderId="6" xfId="10" applyBorder="1"/>
    <xf numFmtId="0" fontId="3" fillId="0" borderId="7" xfId="10" applyBorder="1"/>
    <xf numFmtId="0" fontId="3" fillId="0" borderId="9" xfId="10" applyBorder="1"/>
    <xf numFmtId="0" fontId="3" fillId="0" borderId="10" xfId="10" applyBorder="1"/>
    <xf numFmtId="0" fontId="3" fillId="0" borderId="12" xfId="10" applyBorder="1"/>
    <xf numFmtId="0" fontId="13" fillId="0" borderId="13" xfId="10" applyFont="1" applyBorder="1" applyAlignment="1">
      <alignment horizontal="center" vertical="center"/>
    </xf>
    <xf numFmtId="0" fontId="12" fillId="0" borderId="14" xfId="10" applyFont="1" applyBorder="1" applyAlignment="1">
      <alignment horizontal="center" vertical="center" shrinkToFit="1"/>
    </xf>
    <xf numFmtId="0" fontId="12" fillId="0" borderId="15" xfId="10" applyFont="1" applyBorder="1" applyAlignment="1">
      <alignment horizontal="center" vertical="center" shrinkToFit="1"/>
    </xf>
    <xf numFmtId="0" fontId="3" fillId="0" borderId="16" xfId="10" applyBorder="1"/>
    <xf numFmtId="0" fontId="3" fillId="0" borderId="17" xfId="10" applyBorder="1"/>
    <xf numFmtId="0" fontId="3" fillId="0" borderId="18" xfId="10" applyBorder="1"/>
    <xf numFmtId="0" fontId="3" fillId="0" borderId="19" xfId="10" applyBorder="1"/>
    <xf numFmtId="0" fontId="3" fillId="0" borderId="20" xfId="10" applyBorder="1" applyAlignment="1">
      <alignment horizontal="center" vertical="center"/>
    </xf>
    <xf numFmtId="0" fontId="11" fillId="0" borderId="0" xfId="10" applyFont="1"/>
    <xf numFmtId="0" fontId="10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21" fillId="0" borderId="0" xfId="0" applyFont="1"/>
    <xf numFmtId="0" fontId="21" fillId="0" borderId="2" xfId="0" applyFont="1" applyBorder="1"/>
    <xf numFmtId="0" fontId="29" fillId="0" borderId="4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6" fillId="0" borderId="0" xfId="0" applyFont="1"/>
    <xf numFmtId="0" fontId="27" fillId="0" borderId="0" xfId="0" applyFont="1" applyAlignment="1">
      <alignment shrinkToFit="1"/>
    </xf>
    <xf numFmtId="0" fontId="28" fillId="0" borderId="0" xfId="0" applyFont="1"/>
    <xf numFmtId="0" fontId="27" fillId="0" borderId="0" xfId="0" applyFont="1"/>
    <xf numFmtId="0" fontId="26" fillId="0" borderId="0" xfId="0" applyFont="1" applyAlignment="1">
      <alignment shrinkToFit="1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6" fillId="0" borderId="23" xfId="0" applyNumberFormat="1" applyFont="1" applyBorder="1" applyAlignment="1">
      <alignment vertical="center"/>
    </xf>
    <xf numFmtId="0" fontId="26" fillId="0" borderId="24" xfId="0" applyFont="1" applyBorder="1" applyAlignment="1">
      <alignment horizontal="center" vertical="center"/>
    </xf>
    <xf numFmtId="49" fontId="26" fillId="0" borderId="24" xfId="0" applyNumberFormat="1" applyFont="1" applyBorder="1" applyAlignment="1">
      <alignment horizontal="center" vertical="center"/>
    </xf>
    <xf numFmtId="0" fontId="26" fillId="0" borderId="24" xfId="0" applyFont="1" applyBorder="1"/>
    <xf numFmtId="0" fontId="26" fillId="0" borderId="25" xfId="0" applyFont="1" applyBorder="1"/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34" fillId="0" borderId="0" xfId="0" applyFont="1" applyAlignment="1">
      <alignment horizontal="left" indent="5"/>
    </xf>
    <xf numFmtId="0" fontId="36" fillId="0" borderId="0" xfId="0" applyFont="1" applyAlignment="1">
      <alignment horizontal="justify"/>
    </xf>
    <xf numFmtId="49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 shrinkToFit="1"/>
    </xf>
    <xf numFmtId="0" fontId="44" fillId="0" borderId="3" xfId="0" applyFont="1" applyBorder="1" applyAlignment="1" applyProtection="1">
      <alignment horizontal="center" vertical="center"/>
      <protection locked="0"/>
    </xf>
    <xf numFmtId="0" fontId="25" fillId="0" borderId="43" xfId="0" applyFont="1" applyBorder="1" applyAlignment="1">
      <alignment horizontal="center" vertical="center" shrinkToFi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3" fillId="0" borderId="0" xfId="0" applyFont="1"/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justify" vertical="center"/>
    </xf>
    <xf numFmtId="0" fontId="33" fillId="0" borderId="0" xfId="0" applyFont="1" applyAlignment="1">
      <alignment horizontal="justify"/>
    </xf>
    <xf numFmtId="0" fontId="7" fillId="0" borderId="0" xfId="0" applyFont="1"/>
    <xf numFmtId="0" fontId="20" fillId="0" borderId="0" xfId="1" applyAlignment="1" applyProtection="1"/>
    <xf numFmtId="0" fontId="0" fillId="0" borderId="2" xfId="0" applyBorder="1" applyAlignment="1">
      <alignment horizontal="right"/>
    </xf>
    <xf numFmtId="0" fontId="60" fillId="0" borderId="0" xfId="0" applyFont="1"/>
    <xf numFmtId="0" fontId="62" fillId="0" borderId="0" xfId="0" applyFont="1"/>
    <xf numFmtId="0" fontId="33" fillId="0" borderId="0" xfId="0" applyFont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22" fillId="0" borderId="0" xfId="0" applyFont="1"/>
    <xf numFmtId="0" fontId="33" fillId="0" borderId="0" xfId="0" applyFont="1" applyAlignment="1">
      <alignment horizontal="center"/>
    </xf>
    <xf numFmtId="0" fontId="28" fillId="0" borderId="125" xfId="0" applyFont="1" applyBorder="1" applyAlignment="1">
      <alignment vertical="center" textRotation="255" shrinkToFit="1"/>
    </xf>
    <xf numFmtId="0" fontId="27" fillId="0" borderId="126" xfId="0" applyFont="1" applyBorder="1" applyAlignment="1">
      <alignment horizontal="center" vertical="center" shrinkToFit="1"/>
    </xf>
    <xf numFmtId="0" fontId="28" fillId="0" borderId="123" xfId="0" applyFont="1" applyBorder="1" applyAlignment="1">
      <alignment horizontal="center" wrapText="1"/>
    </xf>
    <xf numFmtId="0" fontId="28" fillId="0" borderId="128" xfId="0" applyFont="1" applyBorder="1" applyAlignment="1">
      <alignment horizontal="center" vertical="center" shrinkToFit="1"/>
    </xf>
    <xf numFmtId="0" fontId="28" fillId="0" borderId="131" xfId="0" applyFont="1" applyBorder="1" applyAlignment="1">
      <alignment horizontal="center" vertical="center" shrinkToFit="1"/>
    </xf>
    <xf numFmtId="0" fontId="26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37" fillId="0" borderId="0" xfId="0" applyFont="1"/>
    <xf numFmtId="0" fontId="3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horizontal="right"/>
    </xf>
    <xf numFmtId="0" fontId="5" fillId="2" borderId="20" xfId="0" applyFont="1" applyFill="1" applyBorder="1"/>
    <xf numFmtId="0" fontId="43" fillId="0" borderId="0" xfId="0" applyFont="1"/>
    <xf numFmtId="0" fontId="5" fillId="0" borderId="30" xfId="0" applyFont="1" applyBorder="1"/>
    <xf numFmtId="0" fontId="5" fillId="3" borderId="20" xfId="0" applyFont="1" applyFill="1" applyBorder="1"/>
    <xf numFmtId="0" fontId="5" fillId="0" borderId="0" xfId="0" applyFont="1"/>
    <xf numFmtId="0" fontId="0" fillId="0" borderId="28" xfId="0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51" fillId="0" borderId="3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37" fillId="0" borderId="26" xfId="0" applyFont="1" applyBorder="1"/>
    <xf numFmtId="0" fontId="66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53" fillId="0" borderId="0" xfId="0" applyFont="1"/>
    <xf numFmtId="0" fontId="63" fillId="0" borderId="0" xfId="0" applyFont="1" applyAlignment="1">
      <alignment vertical="top"/>
    </xf>
    <xf numFmtId="0" fontId="65" fillId="0" borderId="0" xfId="0" applyFont="1"/>
    <xf numFmtId="0" fontId="68" fillId="0" borderId="0" xfId="9" applyFont="1" applyAlignment="1">
      <alignment vertical="center" shrinkToFit="1"/>
    </xf>
    <xf numFmtId="0" fontId="67" fillId="0" borderId="0" xfId="0" applyFont="1" applyAlignment="1">
      <alignment vertical="center" shrinkToFit="1"/>
    </xf>
    <xf numFmtId="0" fontId="39" fillId="0" borderId="0" xfId="0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69" fillId="0" borderId="59" xfId="0" applyFont="1" applyBorder="1" applyAlignment="1" applyProtection="1">
      <alignment horizontal="center" vertical="center"/>
      <protection locked="0"/>
    </xf>
    <xf numFmtId="0" fontId="69" fillId="0" borderId="59" xfId="0" applyFont="1" applyBorder="1" applyAlignment="1">
      <alignment horizontal="center" vertical="center"/>
    </xf>
    <xf numFmtId="0" fontId="0" fillId="0" borderId="59" xfId="0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21" fillId="0" borderId="130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 shrinkToFit="1"/>
    </xf>
    <xf numFmtId="0" fontId="32" fillId="0" borderId="0" xfId="0" applyFont="1" applyAlignment="1">
      <alignment vertical="center"/>
    </xf>
    <xf numFmtId="0" fontId="70" fillId="0" borderId="20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0" fontId="36" fillId="0" borderId="21" xfId="0" applyFont="1" applyBorder="1" applyAlignment="1">
      <alignment horizontal="center" vertical="center"/>
    </xf>
    <xf numFmtId="177" fontId="69" fillId="0" borderId="31" xfId="0" applyNumberFormat="1" applyFon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0" fontId="33" fillId="9" borderId="20" xfId="0" applyFont="1" applyFill="1" applyBorder="1" applyAlignment="1">
      <alignment vertical="center"/>
    </xf>
    <xf numFmtId="0" fontId="15" fillId="4" borderId="20" xfId="0" applyFont="1" applyFill="1" applyBorder="1" applyAlignment="1">
      <alignment horizontal="center" vertical="center"/>
    </xf>
    <xf numFmtId="0" fontId="25" fillId="0" borderId="138" xfId="0" applyFont="1" applyBorder="1" applyAlignment="1">
      <alignment horizontal="center" vertical="center" shrinkToFit="1"/>
    </xf>
    <xf numFmtId="0" fontId="19" fillId="11" borderId="0" xfId="0" applyFont="1" applyFill="1"/>
    <xf numFmtId="0" fontId="21" fillId="0" borderId="46" xfId="0" applyFont="1" applyBorder="1" applyAlignment="1">
      <alignment horizontal="center" vertical="center"/>
    </xf>
    <xf numFmtId="0" fontId="74" fillId="0" borderId="0" xfId="7" applyFont="1" applyAlignment="1">
      <alignment horizontal="right" vertical="center"/>
    </xf>
    <xf numFmtId="0" fontId="75" fillId="0" borderId="0" xfId="7" applyFont="1" applyAlignment="1">
      <alignment horizontal="right" vertical="center"/>
    </xf>
    <xf numFmtId="0" fontId="19" fillId="9" borderId="0" xfId="0" applyFont="1" applyFill="1"/>
    <xf numFmtId="0" fontId="19" fillId="0" borderId="0" xfId="0" applyFont="1" applyAlignment="1">
      <alignment horizontal="right"/>
    </xf>
    <xf numFmtId="0" fontId="19" fillId="0" borderId="0" xfId="0" quotePrefix="1" applyFont="1" applyAlignment="1">
      <alignment horizontal="right"/>
    </xf>
    <xf numFmtId="176" fontId="72" fillId="0" borderId="0" xfId="0" applyNumberFormat="1" applyFont="1" applyAlignment="1">
      <alignment vertical="center"/>
    </xf>
    <xf numFmtId="0" fontId="74" fillId="0" borderId="0" xfId="7" applyFont="1">
      <alignment vertical="center"/>
    </xf>
    <xf numFmtId="0" fontId="61" fillId="0" borderId="0" xfId="7" applyFont="1">
      <alignment vertical="center"/>
    </xf>
    <xf numFmtId="0" fontId="74" fillId="0" borderId="0" xfId="7" applyFont="1" applyAlignment="1">
      <alignment horizontal="center" vertical="center"/>
    </xf>
    <xf numFmtId="0" fontId="21" fillId="12" borderId="57" xfId="7" applyFont="1" applyFill="1" applyBorder="1" applyAlignment="1" applyProtection="1">
      <alignment vertical="center" shrinkToFit="1"/>
      <protection locked="0"/>
    </xf>
    <xf numFmtId="0" fontId="21" fillId="12" borderId="71" xfId="7" applyFont="1" applyFill="1" applyBorder="1" applyAlignment="1" applyProtection="1">
      <alignment vertical="center" shrinkToFit="1"/>
      <protection locked="0"/>
    </xf>
    <xf numFmtId="0" fontId="21" fillId="10" borderId="20" xfId="7" applyFont="1" applyFill="1" applyBorder="1" applyAlignment="1" applyProtection="1">
      <alignment horizontal="center" vertical="center"/>
      <protection locked="0"/>
    </xf>
    <xf numFmtId="0" fontId="61" fillId="12" borderId="20" xfId="7" applyFont="1" applyFill="1" applyBorder="1" applyAlignment="1" applyProtection="1">
      <alignment vertical="center" shrinkToFit="1"/>
      <protection locked="0"/>
    </xf>
    <xf numFmtId="0" fontId="61" fillId="0" borderId="142" xfId="7" applyFont="1" applyBorder="1" applyAlignment="1">
      <alignment horizontal="center" vertical="center" shrinkToFit="1"/>
    </xf>
    <xf numFmtId="0" fontId="61" fillId="0" borderId="22" xfId="7" applyFont="1" applyBorder="1" applyAlignment="1">
      <alignment horizontal="center" shrinkToFit="1"/>
    </xf>
    <xf numFmtId="0" fontId="61" fillId="0" borderId="0" xfId="7" applyFont="1" applyAlignment="1">
      <alignment horizontal="center" vertical="center" shrinkToFit="1"/>
    </xf>
    <xf numFmtId="0" fontId="78" fillId="0" borderId="154" xfId="7" applyFont="1" applyBorder="1" applyAlignment="1">
      <alignment horizontal="left" vertical="top"/>
    </xf>
    <xf numFmtId="0" fontId="78" fillId="0" borderId="22" xfId="7" applyFont="1" applyBorder="1" applyAlignment="1">
      <alignment horizontal="left" vertical="center"/>
    </xf>
    <xf numFmtId="0" fontId="78" fillId="0" borderId="145" xfId="7" applyFont="1" applyBorder="1" applyAlignment="1">
      <alignment horizontal="left" vertical="center"/>
    </xf>
    <xf numFmtId="0" fontId="78" fillId="0" borderId="0" xfId="7" applyFont="1" applyAlignment="1">
      <alignment horizontal="left" vertical="top"/>
    </xf>
    <xf numFmtId="0" fontId="78" fillId="0" borderId="0" xfId="7" applyFont="1" applyAlignment="1">
      <alignment horizontal="left" vertical="center"/>
    </xf>
    <xf numFmtId="0" fontId="61" fillId="0" borderId="0" xfId="7" applyFont="1" applyAlignment="1">
      <alignment horizontal="center" vertical="center"/>
    </xf>
    <xf numFmtId="0" fontId="61" fillId="0" borderId="155" xfId="7" applyFont="1" applyBorder="1" applyAlignment="1">
      <alignment horizontal="center" vertical="center" shrinkToFit="1"/>
    </xf>
    <xf numFmtId="0" fontId="61" fillId="0" borderId="128" xfId="7" applyFont="1" applyBorder="1" applyAlignment="1">
      <alignment horizontal="center" vertical="center" shrinkToFit="1"/>
    </xf>
    <xf numFmtId="0" fontId="78" fillId="0" borderId="50" xfId="7" applyFont="1" applyBorder="1" applyAlignment="1">
      <alignment horizontal="left" vertical="center"/>
    </xf>
    <xf numFmtId="0" fontId="78" fillId="0" borderId="61" xfId="7" applyFont="1" applyBorder="1" applyAlignment="1">
      <alignment horizontal="left" vertical="center"/>
    </xf>
    <xf numFmtId="0" fontId="78" fillId="0" borderId="62" xfId="7" applyFont="1" applyBorder="1" applyAlignment="1">
      <alignment horizontal="left" vertical="center"/>
    </xf>
    <xf numFmtId="0" fontId="61" fillId="0" borderId="61" xfId="7" applyFont="1" applyBorder="1" applyAlignment="1">
      <alignment horizontal="center" vertical="center"/>
    </xf>
    <xf numFmtId="0" fontId="61" fillId="0" borderId="156" xfId="7" applyFont="1" applyBorder="1" applyAlignment="1">
      <alignment horizontal="center" vertical="center" shrinkToFit="1"/>
    </xf>
    <xf numFmtId="0" fontId="78" fillId="0" borderId="133" xfId="7" applyFont="1" applyBorder="1" applyAlignment="1">
      <alignment horizontal="left" vertical="top"/>
    </xf>
    <xf numFmtId="0" fontId="78" fillId="0" borderId="134" xfId="7" applyFont="1" applyBorder="1" applyAlignment="1">
      <alignment horizontal="left" vertical="center"/>
    </xf>
    <xf numFmtId="0" fontId="78" fillId="0" borderId="49" xfId="7" applyFont="1" applyBorder="1" applyAlignment="1">
      <alignment horizontal="left" vertical="top"/>
    </xf>
    <xf numFmtId="0" fontId="78" fillId="0" borderId="59" xfId="7" applyFont="1" applyBorder="1" applyAlignment="1">
      <alignment horizontal="left" vertical="center"/>
    </xf>
    <xf numFmtId="0" fontId="78" fillId="0" borderId="60" xfId="7" applyFont="1" applyBorder="1" applyAlignment="1">
      <alignment horizontal="left" vertical="center"/>
    </xf>
    <xf numFmtId="0" fontId="78" fillId="0" borderId="59" xfId="7" applyFont="1" applyBorder="1" applyAlignment="1">
      <alignment horizontal="left" vertical="top"/>
    </xf>
    <xf numFmtId="0" fontId="61" fillId="0" borderId="59" xfId="7" applyFont="1" applyBorder="1" applyAlignment="1">
      <alignment horizontal="center" vertical="center"/>
    </xf>
    <xf numFmtId="0" fontId="61" fillId="0" borderId="165" xfId="7" applyFont="1" applyBorder="1" applyAlignment="1">
      <alignment horizontal="center" vertical="center" shrinkToFit="1"/>
    </xf>
    <xf numFmtId="0" fontId="81" fillId="0" borderId="0" xfId="7" applyFont="1" applyAlignment="1">
      <alignment horizontal="center" vertical="center"/>
    </xf>
    <xf numFmtId="0" fontId="61" fillId="0" borderId="148" xfId="7" applyFont="1" applyBorder="1" applyAlignment="1">
      <alignment horizontal="center" vertical="center" shrinkToFit="1"/>
    </xf>
    <xf numFmtId="0" fontId="61" fillId="0" borderId="2" xfId="7" applyFont="1" applyBorder="1" applyAlignment="1">
      <alignment horizontal="center" vertical="center" shrinkToFit="1"/>
    </xf>
    <xf numFmtId="0" fontId="61" fillId="0" borderId="151" xfId="7" applyFont="1" applyBorder="1" applyAlignment="1">
      <alignment horizontal="center" vertical="center" shrinkToFit="1"/>
    </xf>
    <xf numFmtId="0" fontId="61" fillId="0" borderId="118" xfId="7" applyFont="1" applyBorder="1" applyAlignment="1">
      <alignment horizontal="center" vertical="center" shrinkToFit="1"/>
    </xf>
    <xf numFmtId="0" fontId="61" fillId="0" borderId="166" xfId="7" applyFont="1" applyBorder="1" applyAlignment="1">
      <alignment horizontal="center" vertical="center" shrinkToFit="1"/>
    </xf>
    <xf numFmtId="0" fontId="21" fillId="10" borderId="47" xfId="7" applyFont="1" applyFill="1" applyBorder="1" applyAlignment="1" applyProtection="1">
      <alignment horizontal="center" vertical="center"/>
      <protection locked="0"/>
    </xf>
    <xf numFmtId="0" fontId="21" fillId="10" borderId="49" xfId="7" applyFont="1" applyFill="1" applyBorder="1" applyAlignment="1" applyProtection="1">
      <alignment horizontal="center" vertical="center"/>
      <protection locked="0"/>
    </xf>
    <xf numFmtId="0" fontId="21" fillId="12" borderId="92" xfId="7" applyFont="1" applyFill="1" applyBorder="1" applyAlignment="1" applyProtection="1">
      <alignment horizontal="center" vertical="center" shrinkToFit="1"/>
      <protection locked="0"/>
    </xf>
    <xf numFmtId="0" fontId="21" fillId="12" borderId="133" xfId="7" applyFont="1" applyFill="1" applyBorder="1" applyAlignment="1" applyProtection="1">
      <alignment horizontal="center" vertical="center" shrinkToFit="1"/>
      <protection locked="0"/>
    </xf>
    <xf numFmtId="20" fontId="74" fillId="0" borderId="0" xfId="7" applyNumberFormat="1" applyFont="1">
      <alignment vertical="center"/>
    </xf>
    <xf numFmtId="0" fontId="61" fillId="0" borderId="43" xfId="7" applyFont="1" applyBorder="1" applyAlignment="1">
      <alignment horizontal="center" vertical="center" shrinkToFit="1"/>
    </xf>
    <xf numFmtId="0" fontId="61" fillId="0" borderId="20" xfId="7" applyFont="1" applyBorder="1" applyAlignment="1">
      <alignment horizontal="center" vertical="center" shrinkToFit="1"/>
    </xf>
    <xf numFmtId="0" fontId="61" fillId="0" borderId="92" xfId="7" applyFont="1" applyBorder="1" applyAlignment="1">
      <alignment horizontal="center" vertical="center" shrinkToFit="1"/>
    </xf>
    <xf numFmtId="0" fontId="61" fillId="0" borderId="171" xfId="7" applyFont="1" applyBorder="1" applyAlignment="1">
      <alignment horizontal="center" vertical="center" shrinkToFit="1"/>
    </xf>
    <xf numFmtId="0" fontId="61" fillId="0" borderId="138" xfId="7" applyFont="1" applyBorder="1" applyAlignment="1">
      <alignment horizontal="center" vertical="center" shrinkToFit="1"/>
    </xf>
    <xf numFmtId="0" fontId="61" fillId="0" borderId="45" xfId="7" applyFont="1" applyBorder="1" applyAlignment="1">
      <alignment horizontal="center" vertical="center" shrinkToFit="1"/>
    </xf>
    <xf numFmtId="0" fontId="61" fillId="0" borderId="46" xfId="7" applyFont="1" applyBorder="1" applyAlignment="1">
      <alignment horizontal="center" vertical="center" shrinkToFit="1"/>
    </xf>
    <xf numFmtId="0" fontId="61" fillId="0" borderId="173" xfId="7" applyFont="1" applyBorder="1" applyAlignment="1">
      <alignment horizontal="center" vertical="center" shrinkToFit="1"/>
    </xf>
    <xf numFmtId="0" fontId="61" fillId="0" borderId="48" xfId="7" applyFont="1" applyBorder="1" applyAlignment="1">
      <alignment horizontal="center" vertical="center" shrinkToFit="1"/>
    </xf>
    <xf numFmtId="0" fontId="61" fillId="13" borderId="48" xfId="7" applyFont="1" applyFill="1" applyBorder="1" applyAlignment="1">
      <alignment horizontal="center" vertical="center" shrinkToFit="1"/>
    </xf>
    <xf numFmtId="0" fontId="61" fillId="0" borderId="50" xfId="7" applyFont="1" applyBorder="1" applyAlignment="1">
      <alignment horizontal="center" vertical="center" shrinkToFit="1"/>
    </xf>
    <xf numFmtId="0" fontId="61" fillId="0" borderId="62" xfId="7" applyFont="1" applyBorder="1" applyAlignment="1">
      <alignment horizontal="center" vertical="center" shrinkToFit="1"/>
    </xf>
    <xf numFmtId="0" fontId="61" fillId="0" borderId="55" xfId="7" applyFont="1" applyBorder="1" applyAlignment="1">
      <alignment horizontal="center" vertical="center" shrinkToFit="1"/>
    </xf>
    <xf numFmtId="0" fontId="61" fillId="13" borderId="20" xfId="7" applyFont="1" applyFill="1" applyBorder="1" applyAlignment="1">
      <alignment horizontal="center" vertical="center" shrinkToFit="1"/>
    </xf>
    <xf numFmtId="0" fontId="61" fillId="0" borderId="31" xfId="7" applyFont="1" applyBorder="1" applyAlignment="1">
      <alignment horizontal="center" vertical="center" shrinkToFit="1"/>
    </xf>
    <xf numFmtId="0" fontId="61" fillId="0" borderId="21" xfId="7" applyFont="1" applyBorder="1" applyAlignment="1">
      <alignment horizontal="center" vertical="center" shrinkToFit="1"/>
    </xf>
    <xf numFmtId="0" fontId="61" fillId="0" borderId="44" xfId="7" applyFont="1" applyBorder="1" applyAlignment="1">
      <alignment horizontal="center" vertical="center" shrinkToFit="1"/>
    </xf>
    <xf numFmtId="49" fontId="61" fillId="0" borderId="138" xfId="7" applyNumberFormat="1" applyFont="1" applyBorder="1" applyAlignment="1">
      <alignment horizontal="center" vertical="center" shrinkToFit="1"/>
    </xf>
    <xf numFmtId="49" fontId="61" fillId="0" borderId="45" xfId="7" applyNumberFormat="1" applyFont="1" applyBorder="1" applyAlignment="1">
      <alignment horizontal="center" vertical="center" shrinkToFit="1"/>
    </xf>
    <xf numFmtId="49" fontId="61" fillId="0" borderId="46" xfId="7" applyNumberFormat="1" applyFont="1" applyBorder="1" applyAlignment="1">
      <alignment horizontal="center" vertical="center" shrinkToFit="1"/>
    </xf>
    <xf numFmtId="0" fontId="61" fillId="0" borderId="31" xfId="7" quotePrefix="1" applyFont="1" applyBorder="1" applyAlignment="1">
      <alignment horizontal="center" vertical="center" shrinkToFit="1"/>
    </xf>
    <xf numFmtId="0" fontId="61" fillId="0" borderId="130" xfId="7" applyFont="1" applyBorder="1" applyAlignment="1">
      <alignment horizontal="center" vertical="center" shrinkToFit="1"/>
    </xf>
    <xf numFmtId="0" fontId="61" fillId="0" borderId="168" xfId="7" applyFont="1" applyBorder="1" applyAlignment="1">
      <alignment horizontal="center" vertical="center" shrinkToFit="1"/>
    </xf>
    <xf numFmtId="0" fontId="61" fillId="0" borderId="170" xfId="7" applyFont="1" applyBorder="1" applyAlignment="1">
      <alignment horizontal="center" vertical="center" shrinkToFit="1"/>
    </xf>
    <xf numFmtId="49" fontId="61" fillId="0" borderId="173" xfId="7" applyNumberFormat="1" applyFont="1" applyBorder="1" applyAlignment="1">
      <alignment horizontal="center" vertical="center" shrinkToFit="1"/>
    </xf>
    <xf numFmtId="49" fontId="61" fillId="0" borderId="156" xfId="7" applyNumberFormat="1" applyFont="1" applyBorder="1" applyAlignment="1">
      <alignment horizontal="center" vertical="center" shrinkToFit="1"/>
    </xf>
    <xf numFmtId="49" fontId="61" fillId="0" borderId="43" xfId="7" applyNumberFormat="1" applyFont="1" applyBorder="1" applyAlignment="1">
      <alignment horizontal="center" vertical="center" shrinkToFit="1"/>
    </xf>
    <xf numFmtId="49" fontId="61" fillId="0" borderId="129" xfId="7" applyNumberFormat="1" applyFont="1" applyBorder="1" applyAlignment="1">
      <alignment horizontal="center" vertical="center" shrinkToFit="1"/>
    </xf>
    <xf numFmtId="0" fontId="61" fillId="0" borderId="177" xfId="7" applyFont="1" applyBorder="1" applyAlignment="1">
      <alignment horizontal="center" vertical="center" shrinkToFit="1"/>
    </xf>
    <xf numFmtId="0" fontId="61" fillId="0" borderId="47" xfId="7" applyFont="1" applyBorder="1" applyAlignment="1">
      <alignment horizontal="center" vertical="center" shrinkToFit="1"/>
    </xf>
    <xf numFmtId="0" fontId="61" fillId="0" borderId="54" xfId="7" applyFont="1" applyBorder="1" applyAlignment="1">
      <alignment horizontal="center" vertical="center" shrinkToFit="1"/>
    </xf>
    <xf numFmtId="0" fontId="61" fillId="0" borderId="60" xfId="7" applyFont="1" applyBorder="1" applyAlignment="1">
      <alignment horizontal="center" vertical="center" shrinkToFit="1"/>
    </xf>
    <xf numFmtId="49" fontId="61" fillId="0" borderId="153" xfId="7" applyNumberFormat="1" applyFont="1" applyBorder="1" applyAlignment="1">
      <alignment horizontal="center" vertical="center" shrinkToFit="1"/>
    </xf>
    <xf numFmtId="0" fontId="21" fillId="12" borderId="134" xfId="7" quotePrefix="1" applyFont="1" applyFill="1" applyBorder="1" applyAlignment="1" applyProtection="1">
      <alignment horizontal="center" vertical="center" shrinkToFit="1"/>
      <protection locked="0"/>
    </xf>
    <xf numFmtId="0" fontId="21" fillId="12" borderId="92" xfId="7" quotePrefix="1" applyFont="1" applyFill="1" applyBorder="1" applyAlignment="1" applyProtection="1">
      <alignment horizontal="center" vertical="center" shrinkToFit="1"/>
      <protection locked="0"/>
    </xf>
    <xf numFmtId="0" fontId="61" fillId="0" borderId="56" xfId="7" quotePrefix="1" applyFont="1" applyBorder="1" applyAlignment="1">
      <alignment horizontal="center" vertical="center" shrinkToFit="1"/>
    </xf>
    <xf numFmtId="0" fontId="61" fillId="0" borderId="57" xfId="7" applyFont="1" applyBorder="1" applyAlignment="1">
      <alignment horizontal="center" vertical="center" shrinkToFit="1"/>
    </xf>
    <xf numFmtId="0" fontId="61" fillId="0" borderId="58" xfId="7" applyFont="1" applyBorder="1" applyAlignment="1">
      <alignment horizontal="center" vertical="center" shrinkToFit="1"/>
    </xf>
    <xf numFmtId="0" fontId="61" fillId="0" borderId="151" xfId="7" quotePrefix="1" applyFont="1" applyBorder="1" applyAlignment="1">
      <alignment horizontal="center" vertical="center" shrinkToFit="1"/>
    </xf>
    <xf numFmtId="0" fontId="61" fillId="0" borderId="132" xfId="7" applyFont="1" applyBorder="1" applyAlignment="1">
      <alignment horizontal="center" vertical="center" shrinkToFit="1"/>
    </xf>
    <xf numFmtId="0" fontId="61" fillId="0" borderId="178" xfId="7" applyFont="1" applyBorder="1" applyAlignment="1">
      <alignment horizontal="center" vertical="center" shrinkToFit="1"/>
    </xf>
    <xf numFmtId="0" fontId="61" fillId="0" borderId="176" xfId="7" applyFont="1" applyBorder="1" applyAlignment="1">
      <alignment horizontal="center" vertical="center" shrinkToFit="1"/>
    </xf>
    <xf numFmtId="0" fontId="61" fillId="0" borderId="179" xfId="7" applyFont="1" applyBorder="1" applyAlignment="1">
      <alignment horizontal="center" vertical="center" shrinkToFit="1"/>
    </xf>
    <xf numFmtId="0" fontId="61" fillId="13" borderId="47" xfId="7" applyFont="1" applyFill="1" applyBorder="1" applyAlignment="1">
      <alignment horizontal="center" vertical="center" shrinkToFit="1"/>
    </xf>
    <xf numFmtId="0" fontId="61" fillId="12" borderId="92" xfId="7" applyFont="1" applyFill="1" applyBorder="1" applyAlignment="1" applyProtection="1">
      <alignment vertical="center" shrinkToFit="1"/>
      <protection locked="0"/>
    </xf>
    <xf numFmtId="0" fontId="61" fillId="12" borderId="133" xfId="7" applyFont="1" applyFill="1" applyBorder="1" applyAlignment="1" applyProtection="1">
      <alignment vertical="center" shrinkToFit="1"/>
      <protection locked="0"/>
    </xf>
    <xf numFmtId="0" fontId="61" fillId="12" borderId="134" xfId="7" applyFont="1" applyFill="1" applyBorder="1" applyAlignment="1" applyProtection="1">
      <alignment vertical="center" shrinkToFit="1"/>
      <protection locked="0"/>
    </xf>
    <xf numFmtId="49" fontId="61" fillId="0" borderId="177" xfId="7" applyNumberFormat="1" applyFont="1" applyBorder="1" applyAlignment="1">
      <alignment horizontal="center" vertical="center" shrinkToFit="1"/>
    </xf>
    <xf numFmtId="49" fontId="61" fillId="0" borderId="165" xfId="7" applyNumberFormat="1" applyFont="1" applyBorder="1" applyAlignment="1">
      <alignment horizontal="center" vertical="center" shrinkToFit="1"/>
    </xf>
    <xf numFmtId="0" fontId="74" fillId="12" borderId="92" xfId="7" applyFont="1" applyFill="1" applyBorder="1" applyAlignment="1" applyProtection="1">
      <alignment vertical="center" shrinkToFit="1"/>
      <protection locked="0"/>
    </xf>
    <xf numFmtId="0" fontId="74" fillId="12" borderId="133" xfId="7" applyFont="1" applyFill="1" applyBorder="1" applyAlignment="1" applyProtection="1">
      <alignment vertical="center" shrinkToFit="1"/>
      <protection locked="0"/>
    </xf>
    <xf numFmtId="0" fontId="61" fillId="0" borderId="49" xfId="7" applyFont="1" applyBorder="1" applyAlignment="1">
      <alignment horizontal="center" vertical="center" shrinkToFit="1"/>
    </xf>
    <xf numFmtId="0" fontId="61" fillId="0" borderId="180" xfId="7" applyFont="1" applyBorder="1" applyAlignment="1">
      <alignment horizontal="center" vertical="center" shrinkToFit="1"/>
    </xf>
    <xf numFmtId="0" fontId="74" fillId="12" borderId="92" xfId="7" applyFont="1" applyFill="1" applyBorder="1" applyProtection="1">
      <alignment vertical="center"/>
      <protection locked="0"/>
    </xf>
    <xf numFmtId="0" fontId="74" fillId="12" borderId="133" xfId="7" applyFont="1" applyFill="1" applyBorder="1" applyProtection="1">
      <alignment vertical="center"/>
      <protection locked="0"/>
    </xf>
    <xf numFmtId="0" fontId="74" fillId="12" borderId="48" xfId="7" applyFont="1" applyFill="1" applyBorder="1" applyProtection="1">
      <alignment vertical="center"/>
      <protection locked="0"/>
    </xf>
    <xf numFmtId="0" fontId="74" fillId="12" borderId="50" xfId="7" applyFont="1" applyFill="1" applyBorder="1" applyProtection="1">
      <alignment vertical="center"/>
      <protection locked="0"/>
    </xf>
    <xf numFmtId="0" fontId="80" fillId="0" borderId="0" xfId="7" applyFont="1" applyAlignment="1">
      <alignment horizontal="center" vertical="center"/>
    </xf>
    <xf numFmtId="0" fontId="61" fillId="13" borderId="45" xfId="7" applyFont="1" applyFill="1" applyBorder="1" applyAlignment="1">
      <alignment horizontal="center" vertical="center" shrinkToFit="1"/>
    </xf>
    <xf numFmtId="0" fontId="61" fillId="0" borderId="89" xfId="7" applyFont="1" applyBorder="1" applyAlignment="1">
      <alignment horizontal="center" vertical="center" shrinkToFit="1"/>
    </xf>
    <xf numFmtId="0" fontId="61" fillId="0" borderId="91" xfId="7" applyFont="1" applyBorder="1" applyAlignment="1">
      <alignment horizontal="center" vertical="center" shrinkToFit="1"/>
    </xf>
    <xf numFmtId="0" fontId="61" fillId="0" borderId="57" xfId="7" applyFont="1" applyBorder="1" applyAlignment="1">
      <alignment vertical="center" shrinkToFit="1"/>
    </xf>
    <xf numFmtId="0" fontId="61" fillId="0" borderId="58" xfId="7" applyFont="1" applyBorder="1" applyAlignment="1">
      <alignment vertical="center" shrinkToFit="1"/>
    </xf>
    <xf numFmtId="0" fontId="84" fillId="0" borderId="0" xfId="7" applyFont="1">
      <alignment vertical="center"/>
    </xf>
    <xf numFmtId="0" fontId="61" fillId="0" borderId="89" xfId="7" quotePrefix="1" applyFont="1" applyBorder="1" applyAlignment="1">
      <alignment horizontal="center" vertical="center" shrinkToFit="1"/>
    </xf>
    <xf numFmtId="0" fontId="61" fillId="0" borderId="89" xfId="7" quotePrefix="1" applyFont="1" applyBorder="1" applyAlignment="1" applyProtection="1">
      <alignment horizontal="center" vertical="center" shrinkToFit="1"/>
      <protection locked="0"/>
    </xf>
    <xf numFmtId="0" fontId="61" fillId="0" borderId="2" xfId="7" applyFont="1" applyBorder="1" applyAlignment="1">
      <alignment vertical="center" shrinkToFit="1"/>
    </xf>
    <xf numFmtId="0" fontId="61" fillId="0" borderId="166" xfId="7" applyFont="1" applyBorder="1" applyAlignment="1">
      <alignment vertical="center" shrinkToFit="1"/>
    </xf>
    <xf numFmtId="0" fontId="20" fillId="0" borderId="0" xfId="1" applyAlignment="1" applyProtection="1">
      <alignment vertical="center"/>
    </xf>
    <xf numFmtId="0" fontId="21" fillId="0" borderId="114" xfId="0" applyFont="1" applyBorder="1" applyAlignment="1">
      <alignment horizontal="center" vertical="center" shrinkToFit="1"/>
    </xf>
    <xf numFmtId="0" fontId="67" fillId="0" borderId="0" xfId="0" applyFont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89" xfId="0" applyFont="1" applyBorder="1" applyAlignment="1">
      <alignment horizontal="center" vertical="center" shrinkToFit="1"/>
    </xf>
    <xf numFmtId="0" fontId="21" fillId="0" borderId="91" xfId="0" applyFont="1" applyBorder="1" applyAlignment="1">
      <alignment horizontal="center" vertical="center" shrinkToFit="1"/>
    </xf>
    <xf numFmtId="0" fontId="26" fillId="0" borderId="0" xfId="0" applyFont="1" applyAlignment="1">
      <alignment vertical="center" wrapText="1"/>
    </xf>
    <xf numFmtId="0" fontId="23" fillId="0" borderId="31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51" xfId="0" applyFont="1" applyBorder="1" applyAlignment="1">
      <alignment horizontal="center" vertical="center" shrinkToFit="1"/>
    </xf>
    <xf numFmtId="0" fontId="23" fillId="0" borderId="129" xfId="0" applyFont="1" applyBorder="1" applyAlignment="1">
      <alignment horizontal="center" vertical="center" shrinkToFit="1"/>
    </xf>
    <xf numFmtId="0" fontId="23" fillId="0" borderId="49" xfId="0" applyFont="1" applyBorder="1" applyAlignment="1">
      <alignment horizontal="center" vertical="center" shrinkToFit="1"/>
    </xf>
    <xf numFmtId="0" fontId="23" fillId="0" borderId="59" xfId="0" applyFont="1" applyBorder="1" applyAlignment="1">
      <alignment horizontal="center" vertical="center" shrinkToFit="1"/>
    </xf>
    <xf numFmtId="0" fontId="23" fillId="0" borderId="60" xfId="0" applyFont="1" applyBorder="1" applyAlignment="1">
      <alignment horizontal="center" vertical="center" shrinkToFit="1"/>
    </xf>
    <xf numFmtId="0" fontId="23" fillId="0" borderId="50" xfId="0" applyFont="1" applyBorder="1" applyAlignment="1">
      <alignment horizontal="center" vertical="center" shrinkToFit="1"/>
    </xf>
    <xf numFmtId="0" fontId="23" fillId="0" borderId="61" xfId="0" applyFont="1" applyBorder="1" applyAlignment="1">
      <alignment horizontal="center" vertical="center" shrinkToFit="1"/>
    </xf>
    <xf numFmtId="0" fontId="23" fillId="0" borderId="62" xfId="0" applyFont="1" applyBorder="1" applyAlignment="1">
      <alignment horizontal="center" vertical="center" shrinkToFit="1"/>
    </xf>
    <xf numFmtId="0" fontId="23" fillId="0" borderId="52" xfId="0" applyFont="1" applyBorder="1" applyAlignment="1">
      <alignment horizontal="center" vertical="center" shrinkToFit="1"/>
    </xf>
    <xf numFmtId="0" fontId="23" fillId="0" borderId="53" xfId="0" applyFont="1" applyBorder="1" applyAlignment="1">
      <alignment horizontal="center" vertical="center" shrinkToFit="1"/>
    </xf>
    <xf numFmtId="49" fontId="22" fillId="0" borderId="0" xfId="0" applyNumberFormat="1" applyFont="1" applyAlignment="1">
      <alignment horizontal="left" vertical="center" wrapText="1" indent="6"/>
    </xf>
    <xf numFmtId="0" fontId="22" fillId="0" borderId="0" xfId="0" applyFont="1" applyAlignment="1">
      <alignment horizontal="left" vertical="center" indent="6"/>
    </xf>
    <xf numFmtId="0" fontId="27" fillId="0" borderId="123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 shrinkToFit="1"/>
    </xf>
    <xf numFmtId="0" fontId="26" fillId="0" borderId="57" xfId="0" applyFont="1" applyBorder="1" applyAlignment="1">
      <alignment horizontal="center" vertical="center" shrinkToFit="1"/>
    </xf>
    <xf numFmtId="0" fontId="26" fillId="0" borderId="124" xfId="0" applyFont="1" applyBorder="1" applyAlignment="1">
      <alignment horizontal="center" vertical="center" shrinkToFit="1"/>
    </xf>
    <xf numFmtId="0" fontId="30" fillId="0" borderId="32" xfId="0" applyFont="1" applyBorder="1" applyAlignment="1">
      <alignment horizontal="center" vertical="center" shrinkToFit="1"/>
    </xf>
    <xf numFmtId="0" fontId="30" fillId="0" borderId="84" xfId="0" applyFont="1" applyBorder="1" applyAlignment="1">
      <alignment horizontal="center" vertical="center" shrinkToFit="1"/>
    </xf>
    <xf numFmtId="0" fontId="30" fillId="0" borderId="72" xfId="0" applyFont="1" applyBorder="1" applyAlignment="1">
      <alignment horizontal="center" vertical="center" shrinkToFit="1"/>
    </xf>
    <xf numFmtId="0" fontId="28" fillId="0" borderId="81" xfId="0" applyFont="1" applyBorder="1" applyAlignment="1">
      <alignment horizontal="center" vertical="center" shrinkToFit="1"/>
    </xf>
    <xf numFmtId="0" fontId="28" fillId="0" borderId="85" xfId="0" applyFont="1" applyBorder="1" applyAlignment="1">
      <alignment horizontal="center" vertical="center" shrinkToFit="1"/>
    </xf>
    <xf numFmtId="0" fontId="27" fillId="0" borderId="127" xfId="0" applyFont="1" applyBorder="1" applyAlignment="1">
      <alignment horizontal="center" vertical="center" shrinkToFit="1"/>
    </xf>
    <xf numFmtId="0" fontId="26" fillId="0" borderId="127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 shrinkToFit="1"/>
    </xf>
    <xf numFmtId="0" fontId="26" fillId="0" borderId="72" xfId="0" applyFont="1" applyBorder="1" applyAlignment="1">
      <alignment horizontal="center" vertical="center" shrinkToFit="1"/>
    </xf>
    <xf numFmtId="0" fontId="26" fillId="0" borderId="73" xfId="0" applyFont="1" applyBorder="1" applyAlignment="1">
      <alignment horizontal="center" vertical="center" shrinkToFit="1"/>
    </xf>
    <xf numFmtId="0" fontId="26" fillId="0" borderId="74" xfId="0" applyFont="1" applyBorder="1" applyAlignment="1">
      <alignment horizontal="center" vertical="center" shrinkToFit="1"/>
    </xf>
    <xf numFmtId="0" fontId="26" fillId="0" borderId="75" xfId="0" applyFont="1" applyBorder="1" applyAlignment="1">
      <alignment horizontal="center" vertical="center" shrinkToFit="1"/>
    </xf>
    <xf numFmtId="0" fontId="26" fillId="0" borderId="31" xfId="0" applyFont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 shrinkToFit="1"/>
    </xf>
    <xf numFmtId="0" fontId="26" fillId="0" borderId="21" xfId="0" applyFont="1" applyBorder="1" applyAlignment="1">
      <alignment horizontal="center" vertical="center" shrinkToFit="1"/>
    </xf>
    <xf numFmtId="0" fontId="20" fillId="0" borderId="76" xfId="1" applyBorder="1" applyAlignment="1" applyProtection="1">
      <alignment horizontal="center" vertical="center" shrinkToFit="1"/>
    </xf>
    <xf numFmtId="0" fontId="31" fillId="0" borderId="77" xfId="0" applyFont="1" applyBorder="1" applyAlignment="1">
      <alignment horizontal="center" vertical="center" shrinkToFit="1"/>
    </xf>
    <xf numFmtId="0" fontId="31" fillId="0" borderId="78" xfId="0" applyFont="1" applyBorder="1" applyAlignment="1">
      <alignment horizontal="center" vertical="center" shrinkToFit="1"/>
    </xf>
    <xf numFmtId="0" fontId="28" fillId="0" borderId="79" xfId="0" applyFont="1" applyBorder="1" applyAlignment="1">
      <alignment vertical="center" shrinkToFit="1"/>
    </xf>
    <xf numFmtId="0" fontId="28" fillId="0" borderId="5" xfId="0" applyFont="1" applyBorder="1" applyAlignment="1">
      <alignment vertical="center" shrinkToFit="1"/>
    </xf>
    <xf numFmtId="0" fontId="28" fillId="0" borderId="77" xfId="0" applyFont="1" applyBorder="1" applyAlignment="1">
      <alignment vertical="center" shrinkToFit="1"/>
    </xf>
    <xf numFmtId="0" fontId="28" fillId="0" borderId="78" xfId="0" applyFont="1" applyBorder="1" applyAlignment="1">
      <alignment vertical="center" shrinkToFit="1"/>
    </xf>
    <xf numFmtId="0" fontId="29" fillId="0" borderId="79" xfId="0" applyFont="1" applyBorder="1" applyAlignment="1">
      <alignment horizontal="center" vertical="center" shrinkToFit="1"/>
    </xf>
    <xf numFmtId="0" fontId="29" fillId="0" borderId="80" xfId="0" applyFont="1" applyBorder="1" applyAlignment="1">
      <alignment horizontal="center" vertical="center" shrinkToFit="1"/>
    </xf>
    <xf numFmtId="0" fontId="28" fillId="0" borderId="82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37" xfId="0" applyFont="1" applyBorder="1" applyAlignment="1">
      <alignment horizontal="center"/>
    </xf>
    <xf numFmtId="0" fontId="21" fillId="6" borderId="63" xfId="0" applyFont="1" applyFill="1" applyBorder="1" applyAlignment="1">
      <alignment horizontal="left" vertical="top" wrapText="1"/>
    </xf>
    <xf numFmtId="0" fontId="21" fillId="6" borderId="20" xfId="0" applyFont="1" applyFill="1" applyBorder="1" applyAlignment="1">
      <alignment horizontal="left" vertical="top" wrapText="1"/>
    </xf>
    <xf numFmtId="0" fontId="21" fillId="6" borderId="64" xfId="0" applyFont="1" applyFill="1" applyBorder="1" applyAlignment="1">
      <alignment horizontal="left" vertical="top" wrapText="1"/>
    </xf>
    <xf numFmtId="0" fontId="21" fillId="6" borderId="65" xfId="0" applyFont="1" applyFill="1" applyBorder="1" applyAlignment="1">
      <alignment horizontal="left" vertical="top" wrapText="1"/>
    </xf>
    <xf numFmtId="0" fontId="21" fillId="6" borderId="66" xfId="0" applyFont="1" applyFill="1" applyBorder="1" applyAlignment="1">
      <alignment horizontal="left" vertical="top" wrapText="1"/>
    </xf>
    <xf numFmtId="0" fontId="21" fillId="6" borderId="67" xfId="0" applyFont="1" applyFill="1" applyBorder="1" applyAlignment="1">
      <alignment horizontal="left" vertical="top" wrapText="1"/>
    </xf>
    <xf numFmtId="0" fontId="23" fillId="6" borderId="68" xfId="0" applyFont="1" applyFill="1" applyBorder="1" applyAlignment="1">
      <alignment horizontal="left" vertical="center" wrapText="1"/>
    </xf>
    <xf numFmtId="0" fontId="23" fillId="6" borderId="69" xfId="0" applyFont="1" applyFill="1" applyBorder="1" applyAlignment="1">
      <alignment horizontal="left" vertical="center" wrapText="1"/>
    </xf>
    <xf numFmtId="0" fontId="23" fillId="6" borderId="70" xfId="0" applyFont="1" applyFill="1" applyBorder="1" applyAlignment="1">
      <alignment horizontal="left" vertical="center" wrapText="1"/>
    </xf>
    <xf numFmtId="0" fontId="23" fillId="6" borderId="63" xfId="0" applyFont="1" applyFill="1" applyBorder="1" applyAlignment="1">
      <alignment horizontal="left" vertical="center" wrapText="1"/>
    </xf>
    <xf numFmtId="0" fontId="23" fillId="6" borderId="20" xfId="0" applyFont="1" applyFill="1" applyBorder="1" applyAlignment="1">
      <alignment horizontal="left" vertical="center" wrapText="1"/>
    </xf>
    <xf numFmtId="0" fontId="23" fillId="6" borderId="64" xfId="0" applyFont="1" applyFill="1" applyBorder="1" applyAlignment="1">
      <alignment horizontal="left" vertical="center" wrapText="1"/>
    </xf>
    <xf numFmtId="0" fontId="7" fillId="5" borderId="63" xfId="0" applyFont="1" applyFill="1" applyBorder="1" applyAlignment="1">
      <alignment horizontal="left" vertical="center" wrapText="1"/>
    </xf>
    <xf numFmtId="0" fontId="7" fillId="5" borderId="20" xfId="0" applyFont="1" applyFill="1" applyBorder="1" applyAlignment="1">
      <alignment horizontal="left" vertical="center" wrapText="1"/>
    </xf>
    <xf numFmtId="0" fontId="7" fillId="5" borderId="64" xfId="0" applyFont="1" applyFill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indent="1"/>
    </xf>
    <xf numFmtId="0" fontId="21" fillId="0" borderId="30" xfId="0" applyFont="1" applyBorder="1" applyAlignment="1">
      <alignment horizontal="left" vertical="center" indent="1"/>
    </xf>
    <xf numFmtId="0" fontId="21" fillId="0" borderId="21" xfId="0" applyFont="1" applyBorder="1" applyAlignment="1">
      <alignment horizontal="left" vertical="center" indent="1"/>
    </xf>
    <xf numFmtId="0" fontId="21" fillId="0" borderId="141" xfId="0" applyFont="1" applyBorder="1" applyAlignment="1">
      <alignment horizontal="left" vertical="top" wrapText="1"/>
    </xf>
    <xf numFmtId="0" fontId="21" fillId="0" borderId="139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49" fontId="55" fillId="0" borderId="86" xfId="0" applyNumberFormat="1" applyFont="1" applyBorder="1" applyAlignment="1">
      <alignment vertical="top" wrapText="1" shrinkToFit="1"/>
    </xf>
    <xf numFmtId="49" fontId="49" fillId="0" borderId="87" xfId="0" applyNumberFormat="1" applyFont="1" applyBorder="1" applyAlignment="1">
      <alignment vertical="top" shrinkToFit="1"/>
    </xf>
    <xf numFmtId="49" fontId="49" fillId="0" borderId="88" xfId="0" applyNumberFormat="1" applyFont="1" applyBorder="1" applyAlignment="1">
      <alignment vertical="top" shrinkToFit="1"/>
    </xf>
    <xf numFmtId="0" fontId="23" fillId="0" borderId="47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 shrinkToFit="1"/>
    </xf>
    <xf numFmtId="0" fontId="21" fillId="0" borderId="114" xfId="0" applyFont="1" applyBorder="1" applyAlignment="1">
      <alignment horizontal="center" vertical="center" shrinkToFit="1"/>
    </xf>
    <xf numFmtId="0" fontId="21" fillId="0" borderId="132" xfId="0" applyFont="1" applyBorder="1" applyAlignment="1">
      <alignment horizontal="center" vertical="center" shrinkToFit="1"/>
    </xf>
    <xf numFmtId="0" fontId="61" fillId="0" borderId="49" xfId="0" applyFont="1" applyBorder="1" applyAlignment="1">
      <alignment horizontal="center" vertical="center" wrapText="1"/>
    </xf>
    <xf numFmtId="0" fontId="61" fillId="0" borderId="60" xfId="0" applyFont="1" applyBorder="1" applyAlignment="1">
      <alignment horizontal="center" vertical="center" wrapText="1"/>
    </xf>
    <xf numFmtId="0" fontId="61" fillId="0" borderId="50" xfId="0" applyFont="1" applyBorder="1" applyAlignment="1">
      <alignment horizontal="center" vertical="center" wrapText="1"/>
    </xf>
    <xf numFmtId="0" fontId="61" fillId="0" borderId="62" xfId="0" applyFont="1" applyBorder="1" applyAlignment="1">
      <alignment horizontal="center" vertical="center" wrapText="1"/>
    </xf>
    <xf numFmtId="0" fontId="21" fillId="0" borderId="89" xfId="0" applyFont="1" applyBorder="1" applyAlignment="1">
      <alignment horizontal="left" vertical="center" indent="1"/>
    </xf>
    <xf numFmtId="0" fontId="21" fillId="0" borderId="90" xfId="0" applyFont="1" applyBorder="1" applyAlignment="1">
      <alignment horizontal="left" vertical="center" indent="1"/>
    </xf>
    <xf numFmtId="0" fontId="21" fillId="0" borderId="91" xfId="0" applyFont="1" applyBorder="1" applyAlignment="1">
      <alignment horizontal="left" vertical="center" indent="1"/>
    </xf>
    <xf numFmtId="0" fontId="46" fillId="0" borderId="0" xfId="0" applyFont="1" applyAlignment="1">
      <alignment horizontal="center" vertical="center" shrinkToFit="1"/>
    </xf>
    <xf numFmtId="0" fontId="24" fillId="0" borderId="54" xfId="0" applyFont="1" applyBorder="1" applyAlignment="1">
      <alignment horizontal="center" vertical="center" shrinkToFit="1"/>
    </xf>
    <xf numFmtId="0" fontId="24" fillId="0" borderId="55" xfId="0" applyFont="1" applyBorder="1" applyAlignment="1">
      <alignment horizontal="center" vertical="center" shrinkToFit="1"/>
    </xf>
    <xf numFmtId="0" fontId="26" fillId="0" borderId="135" xfId="0" applyFont="1" applyBorder="1" applyAlignment="1">
      <alignment horizontal="center" vertical="center" shrinkToFit="1"/>
    </xf>
    <xf numFmtId="0" fontId="26" fillId="0" borderId="136" xfId="0" applyFont="1" applyBorder="1" applyAlignment="1">
      <alignment horizontal="center" vertical="center" shrinkToFit="1"/>
    </xf>
    <xf numFmtId="0" fontId="15" fillId="0" borderId="85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 wrapText="1" indent="12" shrinkToFit="1"/>
    </xf>
    <xf numFmtId="0" fontId="38" fillId="0" borderId="0" xfId="0" applyFont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37" fillId="0" borderId="102" xfId="0" applyFont="1" applyBorder="1" applyAlignment="1">
      <alignment horizontal="center" vertical="center"/>
    </xf>
    <xf numFmtId="0" fontId="37" fillId="0" borderId="109" xfId="0" applyFont="1" applyBorder="1" applyAlignment="1">
      <alignment horizontal="center" vertical="center"/>
    </xf>
    <xf numFmtId="0" fontId="38" fillId="0" borderId="101" xfId="0" applyFont="1" applyBorder="1" applyAlignment="1">
      <alignment horizontal="center" vertical="center"/>
    </xf>
    <xf numFmtId="0" fontId="38" fillId="0" borderId="102" xfId="0" applyFont="1" applyBorder="1" applyAlignment="1">
      <alignment horizontal="center" vertical="center"/>
    </xf>
    <xf numFmtId="0" fontId="38" fillId="0" borderId="103" xfId="0" applyFont="1" applyBorder="1" applyAlignment="1">
      <alignment horizontal="center" vertical="center"/>
    </xf>
    <xf numFmtId="0" fontId="16" fillId="0" borderId="110" xfId="0" applyFont="1" applyBorder="1" applyAlignment="1">
      <alignment horizontal="distributed" vertical="center"/>
    </xf>
    <xf numFmtId="0" fontId="16" fillId="0" borderId="102" xfId="0" applyFont="1" applyBorder="1" applyAlignment="1">
      <alignment horizontal="distributed" vertical="center"/>
    </xf>
    <xf numFmtId="0" fontId="16" fillId="0" borderId="103" xfId="0" applyFont="1" applyBorder="1" applyAlignment="1">
      <alignment horizontal="distributed" vertical="center"/>
    </xf>
    <xf numFmtId="0" fontId="39" fillId="0" borderId="101" xfId="0" applyFont="1" applyBorder="1" applyAlignment="1">
      <alignment horizontal="center" vertical="center"/>
    </xf>
    <xf numFmtId="0" fontId="37" fillId="0" borderId="103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37" fillId="0" borderId="105" xfId="0" applyFont="1" applyBorder="1" applyAlignment="1">
      <alignment horizontal="center" vertical="center"/>
    </xf>
    <xf numFmtId="0" fontId="37" fillId="0" borderId="106" xfId="0" applyFont="1" applyBorder="1" applyAlignment="1">
      <alignment horizontal="center" vertical="center"/>
    </xf>
    <xf numFmtId="0" fontId="33" fillId="0" borderId="105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97" xfId="0" applyFont="1" applyBorder="1" applyAlignment="1">
      <alignment horizontal="center" vertical="center"/>
    </xf>
    <xf numFmtId="0" fontId="52" fillId="0" borderId="107" xfId="0" applyFont="1" applyBorder="1" applyAlignment="1" applyProtection="1">
      <alignment horizontal="center" vertical="center"/>
      <protection locked="0"/>
    </xf>
    <xf numFmtId="0" fontId="52" fillId="0" borderId="105" xfId="0" applyFont="1" applyBorder="1" applyAlignment="1" applyProtection="1">
      <alignment horizontal="center" vertical="center"/>
      <protection locked="0"/>
    </xf>
    <xf numFmtId="0" fontId="52" fillId="0" borderId="108" xfId="0" applyFont="1" applyBorder="1" applyAlignment="1" applyProtection="1">
      <alignment horizontal="center" vertical="center"/>
      <protection locked="0"/>
    </xf>
    <xf numFmtId="0" fontId="15" fillId="0" borderId="98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99" xfId="0" applyFont="1" applyBorder="1" applyAlignment="1">
      <alignment horizontal="center" vertical="center"/>
    </xf>
    <xf numFmtId="0" fontId="33" fillId="0" borderId="100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94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33" fillId="0" borderId="95" xfId="0" applyFont="1" applyBorder="1"/>
    <xf numFmtId="0" fontId="33" fillId="0" borderId="94" xfId="0" applyFont="1" applyBorder="1"/>
    <xf numFmtId="0" fontId="33" fillId="0" borderId="96" xfId="0" applyFont="1" applyBorder="1"/>
    <xf numFmtId="0" fontId="15" fillId="0" borderId="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52" fillId="0" borderId="85" xfId="0" applyFont="1" applyBorder="1" applyAlignment="1" applyProtection="1">
      <alignment horizontal="center" vertical="center"/>
      <protection locked="0"/>
    </xf>
    <xf numFmtId="0" fontId="52" fillId="0" borderId="77" xfId="0" applyFont="1" applyBorder="1" applyAlignment="1" applyProtection="1">
      <alignment horizontal="center" vertical="center"/>
      <protection locked="0"/>
    </xf>
    <xf numFmtId="0" fontId="52" fillId="0" borderId="97" xfId="0" applyFont="1" applyBorder="1" applyAlignment="1" applyProtection="1">
      <alignment horizontal="center" vertical="center"/>
      <protection locked="0"/>
    </xf>
    <xf numFmtId="0" fontId="33" fillId="0" borderId="97" xfId="0" applyFont="1" applyBorder="1" applyAlignment="1">
      <alignment horizontal="center" vertical="center"/>
    </xf>
    <xf numFmtId="0" fontId="44" fillId="0" borderId="85" xfId="0" applyFont="1" applyBorder="1" applyAlignment="1" applyProtection="1">
      <alignment horizontal="center" vertical="center"/>
      <protection locked="0"/>
    </xf>
    <xf numFmtId="0" fontId="41" fillId="0" borderId="97" xfId="0" applyFont="1" applyBorder="1" applyAlignment="1" applyProtection="1">
      <alignment horizontal="center" vertical="center"/>
      <protection locked="0"/>
    </xf>
    <xf numFmtId="0" fontId="50" fillId="0" borderId="85" xfId="0" applyFont="1" applyBorder="1" applyAlignment="1" applyProtection="1">
      <alignment horizontal="center" vertical="center"/>
      <protection locked="0"/>
    </xf>
    <xf numFmtId="0" fontId="50" fillId="0" borderId="77" xfId="0" applyFont="1" applyBorder="1" applyAlignment="1" applyProtection="1">
      <alignment horizontal="center" vertical="center"/>
      <protection locked="0"/>
    </xf>
    <xf numFmtId="0" fontId="50" fillId="0" borderId="81" xfId="0" applyFont="1" applyBorder="1" applyAlignment="1" applyProtection="1">
      <alignment horizontal="center" vertical="center"/>
      <protection locked="0"/>
    </xf>
    <xf numFmtId="0" fontId="44" fillId="0" borderId="97" xfId="0" applyFont="1" applyBorder="1" applyAlignment="1" applyProtection="1">
      <alignment horizontal="center" vertical="center"/>
      <protection locked="0"/>
    </xf>
    <xf numFmtId="0" fontId="15" fillId="0" borderId="97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 wrapText="1"/>
    </xf>
    <xf numFmtId="0" fontId="17" fillId="0" borderId="93" xfId="0" applyFont="1" applyBorder="1" applyAlignment="1">
      <alignment horizontal="center" vertical="center"/>
    </xf>
    <xf numFmtId="0" fontId="14" fillId="8" borderId="31" xfId="0" applyFont="1" applyFill="1" applyBorder="1" applyAlignment="1">
      <alignment horizontal="center" vertical="center"/>
    </xf>
    <xf numFmtId="0" fontId="14" fillId="8" borderId="21" xfId="0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0" fontId="32" fillId="7" borderId="134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shrinkToFit="1"/>
    </xf>
    <xf numFmtId="176" fontId="76" fillId="7" borderId="0" xfId="0" applyNumberFormat="1" applyFont="1" applyFill="1" applyAlignment="1">
      <alignment horizontal="center" vertical="center"/>
    </xf>
    <xf numFmtId="176" fontId="76" fillId="7" borderId="134" xfId="0" applyNumberFormat="1" applyFont="1" applyFill="1" applyBorder="1" applyAlignment="1">
      <alignment horizontal="center" vertical="center"/>
    </xf>
    <xf numFmtId="176" fontId="77" fillId="7" borderId="0" xfId="0" applyNumberFormat="1" applyFont="1" applyFill="1" applyAlignment="1">
      <alignment horizontal="center" vertical="center"/>
    </xf>
    <xf numFmtId="176" fontId="77" fillId="7" borderId="134" xfId="0" applyNumberFormat="1" applyFont="1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7" borderId="49" xfId="0" applyFont="1" applyFill="1" applyBorder="1" applyAlignment="1">
      <alignment horizontal="center" vertical="center" shrinkToFit="1"/>
    </xf>
    <xf numFmtId="0" fontId="14" fillId="7" borderId="59" xfId="0" applyFont="1" applyFill="1" applyBorder="1" applyAlignment="1">
      <alignment horizontal="center" vertical="center" shrinkToFit="1"/>
    </xf>
    <xf numFmtId="0" fontId="0" fillId="7" borderId="60" xfId="0" applyFill="1" applyBorder="1" applyAlignment="1">
      <alignment horizontal="center" shrinkToFit="1"/>
    </xf>
    <xf numFmtId="0" fontId="14" fillId="7" borderId="50" xfId="0" applyFont="1" applyFill="1" applyBorder="1" applyAlignment="1">
      <alignment horizontal="center" vertical="center" shrinkToFit="1"/>
    </xf>
    <xf numFmtId="0" fontId="14" fillId="7" borderId="61" xfId="0" applyFont="1" applyFill="1" applyBorder="1" applyAlignment="1">
      <alignment horizontal="center" vertical="center" shrinkToFit="1"/>
    </xf>
    <xf numFmtId="0" fontId="0" fillId="7" borderId="62" xfId="0" applyFill="1" applyBorder="1" applyAlignment="1">
      <alignment horizontal="center" shrinkToFit="1"/>
    </xf>
    <xf numFmtId="0" fontId="0" fillId="7" borderId="47" xfId="0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176" fontId="72" fillId="0" borderId="47" xfId="0" applyNumberFormat="1" applyFont="1" applyBorder="1" applyAlignment="1">
      <alignment horizontal="center" vertical="center"/>
    </xf>
    <xf numFmtId="176" fontId="72" fillId="0" borderId="48" xfId="0" applyNumberFormat="1" applyFont="1" applyBorder="1" applyAlignment="1">
      <alignment horizontal="center" vertical="center"/>
    </xf>
    <xf numFmtId="176" fontId="71" fillId="0" borderId="47" xfId="0" applyNumberFormat="1" applyFont="1" applyBorder="1" applyAlignment="1">
      <alignment horizontal="center" vertical="center"/>
    </xf>
    <xf numFmtId="176" fontId="71" fillId="0" borderId="48" xfId="0" applyNumberFormat="1" applyFont="1" applyBorder="1" applyAlignment="1">
      <alignment horizontal="center" vertical="center"/>
    </xf>
    <xf numFmtId="176" fontId="14" fillId="0" borderId="49" xfId="0" applyNumberFormat="1" applyFont="1" applyBorder="1" applyAlignment="1">
      <alignment horizontal="center" vertical="center"/>
    </xf>
    <xf numFmtId="176" fontId="14" fillId="0" borderId="60" xfId="0" applyNumberFormat="1" applyFont="1" applyBorder="1" applyAlignment="1">
      <alignment horizontal="center" vertical="center"/>
    </xf>
    <xf numFmtId="176" fontId="14" fillId="0" borderId="50" xfId="0" applyNumberFormat="1" applyFont="1" applyBorder="1" applyAlignment="1">
      <alignment horizontal="center" vertical="center"/>
    </xf>
    <xf numFmtId="176" fontId="14" fillId="0" borderId="62" xfId="0" applyNumberFormat="1" applyFont="1" applyBorder="1" applyAlignment="1">
      <alignment horizontal="center" vertical="center"/>
    </xf>
    <xf numFmtId="176" fontId="14" fillId="0" borderId="47" xfId="0" applyNumberFormat="1" applyFont="1" applyBorder="1" applyAlignment="1">
      <alignment horizontal="center" vertical="center"/>
    </xf>
    <xf numFmtId="176" fontId="14" fillId="0" borderId="48" xfId="0" applyNumberFormat="1" applyFont="1" applyBorder="1" applyAlignment="1">
      <alignment horizontal="center" vertical="center"/>
    </xf>
    <xf numFmtId="0" fontId="32" fillId="7" borderId="20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5" fontId="15" fillId="4" borderId="31" xfId="0" applyNumberFormat="1" applyFont="1" applyFill="1" applyBorder="1" applyAlignment="1">
      <alignment horizontal="right" vertical="center"/>
    </xf>
    <xf numFmtId="5" fontId="15" fillId="4" borderId="21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5" fillId="0" borderId="61" xfId="0" applyFont="1" applyBorder="1" applyAlignment="1">
      <alignment horizontal="center" vertical="center"/>
    </xf>
    <xf numFmtId="0" fontId="33" fillId="9" borderId="31" xfId="0" applyFont="1" applyFill="1" applyBorder="1" applyAlignment="1">
      <alignment horizontal="center" vertical="center" shrinkToFit="1"/>
    </xf>
    <xf numFmtId="0" fontId="33" fillId="9" borderId="30" xfId="0" applyFont="1" applyFill="1" applyBorder="1" applyAlignment="1">
      <alignment horizontal="center" vertical="center" shrinkToFit="1"/>
    </xf>
    <xf numFmtId="0" fontId="33" fillId="9" borderId="21" xfId="0" applyFont="1" applyFill="1" applyBorder="1" applyAlignment="1">
      <alignment horizontal="center" vertical="center" shrinkToFit="1"/>
    </xf>
    <xf numFmtId="0" fontId="33" fillId="9" borderId="31" xfId="0" applyFont="1" applyFill="1" applyBorder="1" applyAlignment="1">
      <alignment horizontal="center" vertical="center"/>
    </xf>
    <xf numFmtId="0" fontId="33" fillId="9" borderId="30" xfId="0" applyFont="1" applyFill="1" applyBorder="1" applyAlignment="1">
      <alignment horizontal="center" vertical="center"/>
    </xf>
    <xf numFmtId="0" fontId="33" fillId="9" borderId="21" xfId="0" applyFont="1" applyFill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21" fillId="12" borderId="90" xfId="7" applyFont="1" applyFill="1" applyBorder="1" applyAlignment="1" applyProtection="1">
      <alignment horizontal="center" vertical="center" shrinkToFit="1"/>
      <protection locked="0"/>
    </xf>
    <xf numFmtId="0" fontId="21" fillId="12" borderId="91" xfId="7" applyFont="1" applyFill="1" applyBorder="1" applyAlignment="1" applyProtection="1">
      <alignment horizontal="center" vertical="center" shrinkToFit="1"/>
      <protection locked="0"/>
    </xf>
    <xf numFmtId="0" fontId="25" fillId="0" borderId="151" xfId="7" applyFont="1" applyBorder="1" applyAlignment="1">
      <alignment horizontal="center" vertical="center" shrinkToFit="1"/>
    </xf>
    <xf numFmtId="0" fontId="25" fillId="0" borderId="149" xfId="7" applyFont="1" applyBorder="1" applyAlignment="1">
      <alignment horizontal="center" vertical="center" shrinkToFit="1"/>
    </xf>
    <xf numFmtId="0" fontId="61" fillId="12" borderId="152" xfId="7" applyFont="1" applyFill="1" applyBorder="1" applyAlignment="1" applyProtection="1">
      <alignment horizontal="center" vertical="center" shrinkToFit="1"/>
      <protection locked="0"/>
    </xf>
    <xf numFmtId="0" fontId="61" fillId="12" borderId="90" xfId="7" applyFont="1" applyFill="1" applyBorder="1" applyAlignment="1" applyProtection="1">
      <alignment horizontal="center" vertical="center" shrinkToFit="1"/>
      <protection locked="0"/>
    </xf>
    <xf numFmtId="0" fontId="61" fillId="12" borderId="153" xfId="7" applyFont="1" applyFill="1" applyBorder="1" applyAlignment="1" applyProtection="1">
      <alignment horizontal="center" vertical="center" shrinkToFit="1"/>
      <protection locked="0"/>
    </xf>
    <xf numFmtId="0" fontId="61" fillId="0" borderId="22" xfId="7" applyFont="1" applyBorder="1" applyAlignment="1">
      <alignment horizontal="center" shrinkToFit="1"/>
    </xf>
    <xf numFmtId="0" fontId="23" fillId="12" borderId="22" xfId="7" applyFont="1" applyFill="1" applyBorder="1" applyAlignment="1" applyProtection="1">
      <alignment horizontal="center" vertical="center" shrinkToFit="1"/>
      <protection locked="0"/>
    </xf>
    <xf numFmtId="0" fontId="61" fillId="0" borderId="0" xfId="7" applyFont="1" applyAlignment="1">
      <alignment horizontal="center" vertical="center" shrinkToFit="1"/>
    </xf>
    <xf numFmtId="0" fontId="35" fillId="0" borderId="0" xfId="7" applyFont="1" applyAlignment="1">
      <alignment horizontal="center"/>
    </xf>
    <xf numFmtId="0" fontId="61" fillId="0" borderId="142" xfId="7" applyFont="1" applyBorder="1" applyAlignment="1">
      <alignment horizontal="center" vertical="center" shrinkToFit="1"/>
    </xf>
    <xf numFmtId="0" fontId="61" fillId="0" borderId="22" xfId="7" applyFont="1" applyBorder="1" applyAlignment="1">
      <alignment horizontal="center" vertical="center" shrinkToFit="1"/>
    </xf>
    <xf numFmtId="0" fontId="61" fillId="0" borderId="143" xfId="7" applyFont="1" applyBorder="1" applyAlignment="1">
      <alignment horizontal="center" vertical="center" shrinkToFit="1"/>
    </xf>
    <xf numFmtId="0" fontId="61" fillId="0" borderId="148" xfId="7" applyFont="1" applyBorder="1" applyAlignment="1">
      <alignment horizontal="center" vertical="center" shrinkToFit="1"/>
    </xf>
    <xf numFmtId="0" fontId="61" fillId="0" borderId="2" xfId="7" applyFont="1" applyBorder="1" applyAlignment="1">
      <alignment horizontal="center" vertical="center" shrinkToFit="1"/>
    </xf>
    <xf numFmtId="0" fontId="61" fillId="0" borderId="149" xfId="7" applyFont="1" applyBorder="1" applyAlignment="1">
      <alignment horizontal="center" vertical="center" shrinkToFit="1"/>
    </xf>
    <xf numFmtId="0" fontId="61" fillId="12" borderId="144" xfId="7" applyFont="1" applyFill="1" applyBorder="1" applyAlignment="1" applyProtection="1">
      <alignment horizontal="distributed" vertical="center" wrapText="1" justifyLastLine="1" shrinkToFit="1"/>
      <protection locked="0"/>
    </xf>
    <xf numFmtId="0" fontId="61" fillId="12" borderId="22" xfId="7" applyFont="1" applyFill="1" applyBorder="1" applyAlignment="1" applyProtection="1">
      <alignment horizontal="distributed" vertical="center" justifyLastLine="1" shrinkToFit="1"/>
      <protection locked="0"/>
    </xf>
    <xf numFmtId="0" fontId="61" fillId="12" borderId="145" xfId="7" applyFont="1" applyFill="1" applyBorder="1" applyAlignment="1" applyProtection="1">
      <alignment horizontal="distributed" vertical="center" justifyLastLine="1" shrinkToFit="1"/>
      <protection locked="0"/>
    </xf>
    <xf numFmtId="0" fontId="61" fillId="0" borderId="56" xfId="7" applyFont="1" applyBorder="1" applyAlignment="1">
      <alignment horizontal="center" vertical="center" shrinkToFit="1"/>
    </xf>
    <xf numFmtId="0" fontId="61" fillId="0" borderId="57" xfId="7" applyFont="1" applyBorder="1" applyAlignment="1">
      <alignment horizontal="center" vertical="center" shrinkToFit="1"/>
    </xf>
    <xf numFmtId="0" fontId="21" fillId="12" borderId="146" xfId="7" applyFont="1" applyFill="1" applyBorder="1" applyAlignment="1" applyProtection="1">
      <alignment horizontal="center" vertical="center" shrinkToFit="1"/>
      <protection locked="0"/>
    </xf>
    <xf numFmtId="0" fontId="21" fillId="12" borderId="57" xfId="7" applyFont="1" applyFill="1" applyBorder="1" applyAlignment="1" applyProtection="1">
      <alignment horizontal="center" vertical="center" shrinkToFit="1"/>
      <protection locked="0"/>
    </xf>
    <xf numFmtId="0" fontId="21" fillId="12" borderId="57" xfId="7" applyFont="1" applyFill="1" applyBorder="1" applyAlignment="1" applyProtection="1">
      <alignment horizontal="right" vertical="center" shrinkToFit="1"/>
      <protection locked="0"/>
    </xf>
    <xf numFmtId="0" fontId="61" fillId="0" borderId="147" xfId="7" applyFont="1" applyBorder="1" applyAlignment="1">
      <alignment horizontal="center" vertical="center" shrinkToFit="1"/>
    </xf>
    <xf numFmtId="0" fontId="61" fillId="12" borderId="146" xfId="7" applyFont="1" applyFill="1" applyBorder="1" applyAlignment="1" applyProtection="1">
      <alignment horizontal="center" vertical="center" shrinkToFit="1"/>
      <protection locked="0"/>
    </xf>
    <xf numFmtId="0" fontId="61" fillId="12" borderId="57" xfId="7" applyFont="1" applyFill="1" applyBorder="1" applyAlignment="1" applyProtection="1">
      <alignment horizontal="center" vertical="center" shrinkToFit="1"/>
      <protection locked="0"/>
    </xf>
    <xf numFmtId="0" fontId="61" fillId="12" borderId="58" xfId="7" applyFont="1" applyFill="1" applyBorder="1" applyAlignment="1" applyProtection="1">
      <alignment horizontal="center" vertical="center" shrinkToFit="1"/>
      <protection locked="0"/>
    </xf>
    <xf numFmtId="0" fontId="61" fillId="12" borderId="150" xfId="7" applyFont="1" applyFill="1" applyBorder="1" applyAlignment="1" applyProtection="1">
      <alignment horizontal="distributed" vertical="center" justifyLastLine="1" shrinkToFit="1"/>
      <protection locked="0"/>
    </xf>
    <xf numFmtId="0" fontId="61" fillId="12" borderId="2" xfId="7" applyFont="1" applyFill="1" applyBorder="1" applyAlignment="1" applyProtection="1">
      <alignment horizontal="distributed" vertical="center" justifyLastLine="1" shrinkToFit="1"/>
      <protection locked="0"/>
    </xf>
    <xf numFmtId="0" fontId="61" fillId="12" borderId="118" xfId="7" applyFont="1" applyFill="1" applyBorder="1" applyAlignment="1" applyProtection="1">
      <alignment horizontal="distributed" vertical="center" justifyLastLine="1" shrinkToFit="1"/>
      <protection locked="0"/>
    </xf>
    <xf numFmtId="0" fontId="61" fillId="0" borderId="89" xfId="7" applyFont="1" applyBorder="1" applyAlignment="1">
      <alignment horizontal="center" vertical="center" shrinkToFit="1"/>
    </xf>
    <xf numFmtId="0" fontId="61" fillId="0" borderId="90" xfId="7" applyFont="1" applyBorder="1" applyAlignment="1">
      <alignment horizontal="center" vertical="center" shrinkToFit="1"/>
    </xf>
    <xf numFmtId="0" fontId="80" fillId="12" borderId="161" xfId="7" applyFont="1" applyFill="1" applyBorder="1" applyAlignment="1" applyProtection="1">
      <alignment horizontal="center" vertical="center" shrinkToFit="1"/>
      <protection locked="0"/>
    </xf>
    <xf numFmtId="0" fontId="80" fillId="12" borderId="0" xfId="7" applyFont="1" applyFill="1" applyAlignment="1" applyProtection="1">
      <alignment horizontal="center" vertical="center" shrinkToFit="1"/>
      <protection locked="0"/>
    </xf>
    <xf numFmtId="0" fontId="61" fillId="0" borderId="142" xfId="7" applyFont="1" applyBorder="1" applyAlignment="1">
      <alignment horizontal="center" shrinkToFit="1"/>
    </xf>
    <xf numFmtId="0" fontId="82" fillId="0" borderId="22" xfId="7" quotePrefix="1" applyFont="1" applyBorder="1" applyAlignment="1">
      <alignment horizontal="distributed" vertical="center" justifyLastLine="1" shrinkToFit="1"/>
    </xf>
    <xf numFmtId="0" fontId="82" fillId="0" borderId="22" xfId="7" applyFont="1" applyBorder="1" applyAlignment="1">
      <alignment horizontal="distributed" vertical="center" justifyLastLine="1" shrinkToFit="1"/>
    </xf>
    <xf numFmtId="0" fontId="82" fillId="0" borderId="0" xfId="7" applyFont="1" applyAlignment="1">
      <alignment horizontal="distributed" vertical="center" justifyLastLine="1" shrinkToFit="1"/>
    </xf>
    <xf numFmtId="0" fontId="82" fillId="0" borderId="2" xfId="7" applyFont="1" applyBorder="1" applyAlignment="1">
      <alignment horizontal="distributed" vertical="center" justifyLastLine="1" shrinkToFit="1"/>
    </xf>
    <xf numFmtId="0" fontId="83" fillId="0" borderId="22" xfId="7" quotePrefix="1" applyFont="1" applyBorder="1" applyAlignment="1">
      <alignment horizontal="center" vertical="center" shrinkToFit="1"/>
    </xf>
    <xf numFmtId="0" fontId="83" fillId="0" borderId="0" xfId="7" applyFont="1" applyAlignment="1">
      <alignment horizontal="center" vertical="center" shrinkToFit="1"/>
    </xf>
    <xf numFmtId="0" fontId="83" fillId="0" borderId="2" xfId="7" applyFont="1" applyBorder="1" applyAlignment="1">
      <alignment horizontal="center" vertical="center" shrinkToFit="1"/>
    </xf>
    <xf numFmtId="0" fontId="83" fillId="0" borderId="22" xfId="7" applyFont="1" applyBorder="1" applyAlignment="1">
      <alignment horizontal="center" vertical="center" shrinkToFit="1"/>
    </xf>
    <xf numFmtId="0" fontId="83" fillId="0" borderId="167" xfId="7" quotePrefix="1" applyFont="1" applyBorder="1" applyAlignment="1">
      <alignment horizontal="center" vertical="center" shrinkToFit="1"/>
    </xf>
    <xf numFmtId="0" fontId="83" fillId="0" borderId="155" xfId="7" applyFont="1" applyBorder="1" applyAlignment="1">
      <alignment horizontal="center" vertical="center" shrinkToFit="1"/>
    </xf>
    <xf numFmtId="0" fontId="83" fillId="0" borderId="166" xfId="7" applyFont="1" applyBorder="1" applyAlignment="1">
      <alignment horizontal="center" vertical="center" shrinkToFit="1"/>
    </xf>
    <xf numFmtId="0" fontId="21" fillId="0" borderId="123" xfId="7" applyFont="1" applyBorder="1" applyAlignment="1">
      <alignment horizontal="center" vertical="center" shrinkToFit="1"/>
    </xf>
    <xf numFmtId="0" fontId="21" fillId="0" borderId="57" xfId="7" applyFont="1" applyBorder="1" applyAlignment="1">
      <alignment horizontal="center" vertical="center" shrinkToFit="1"/>
    </xf>
    <xf numFmtId="0" fontId="21" fillId="0" borderId="58" xfId="7" applyFont="1" applyBorder="1" applyAlignment="1">
      <alignment horizontal="center" vertical="center" shrinkToFit="1"/>
    </xf>
    <xf numFmtId="0" fontId="79" fillId="0" borderId="0" xfId="7" applyFont="1" applyAlignment="1">
      <alignment horizontal="center" vertical="center" shrinkToFit="1"/>
    </xf>
    <xf numFmtId="0" fontId="80" fillId="12" borderId="157" xfId="7" applyFont="1" applyFill="1" applyBorder="1" applyAlignment="1" applyProtection="1">
      <alignment horizontal="center" vertical="center" shrinkToFit="1"/>
      <protection locked="0"/>
    </xf>
    <xf numFmtId="0" fontId="61" fillId="0" borderId="158" xfId="7" applyFont="1" applyBorder="1" applyAlignment="1">
      <alignment horizontal="center" vertical="center" shrinkToFit="1"/>
    </xf>
    <xf numFmtId="0" fontId="61" fillId="0" borderId="159" xfId="7" applyFont="1" applyBorder="1" applyAlignment="1">
      <alignment horizontal="center" vertical="center" shrinkToFit="1"/>
    </xf>
    <xf numFmtId="0" fontId="61" fillId="0" borderId="160" xfId="7" applyFont="1" applyBorder="1" applyAlignment="1">
      <alignment horizontal="center" vertical="center" shrinkToFit="1"/>
    </xf>
    <xf numFmtId="0" fontId="61" fillId="0" borderId="161" xfId="7" applyFont="1" applyBorder="1" applyAlignment="1">
      <alignment horizontal="center" vertical="center" shrinkToFit="1"/>
    </xf>
    <xf numFmtId="0" fontId="61" fillId="0" borderId="157" xfId="7" applyFont="1" applyBorder="1" applyAlignment="1">
      <alignment horizontal="center" vertical="center" shrinkToFit="1"/>
    </xf>
    <xf numFmtId="0" fontId="61" fillId="0" borderId="162" xfId="7" applyFont="1" applyBorder="1" applyAlignment="1">
      <alignment horizontal="center" vertical="center" shrinkToFit="1"/>
    </xf>
    <xf numFmtId="0" fontId="61" fillId="0" borderId="163" xfId="7" applyFont="1" applyBorder="1" applyAlignment="1">
      <alignment horizontal="center" vertical="center" shrinkToFit="1"/>
    </xf>
    <xf numFmtId="0" fontId="61" fillId="0" borderId="164" xfId="7" applyFont="1" applyBorder="1" applyAlignment="1">
      <alignment horizontal="center" vertical="center" shrinkToFit="1"/>
    </xf>
    <xf numFmtId="0" fontId="61" fillId="0" borderId="114" xfId="7" applyFont="1" applyBorder="1" applyAlignment="1">
      <alignment horizontal="center" vertical="center" shrinkToFit="1"/>
    </xf>
    <xf numFmtId="0" fontId="61" fillId="0" borderId="132" xfId="7" applyFont="1" applyBorder="1" applyAlignment="1">
      <alignment horizontal="center" vertical="center" shrinkToFit="1"/>
    </xf>
    <xf numFmtId="0" fontId="61" fillId="0" borderId="154" xfId="7" applyFont="1" applyBorder="1" applyAlignment="1">
      <alignment horizontal="center" vertical="center" shrinkToFit="1"/>
    </xf>
    <xf numFmtId="0" fontId="61" fillId="0" borderId="145" xfId="7" applyFont="1" applyBorder="1" applyAlignment="1">
      <alignment horizontal="center" vertical="center" shrinkToFit="1"/>
    </xf>
    <xf numFmtId="0" fontId="61" fillId="0" borderId="151" xfId="7" applyFont="1" applyBorder="1" applyAlignment="1">
      <alignment horizontal="center" vertical="center" shrinkToFit="1"/>
    </xf>
    <xf numFmtId="0" fontId="61" fillId="0" borderId="118" xfId="7" applyFont="1" applyBorder="1" applyAlignment="1">
      <alignment horizontal="center" vertical="center" shrinkToFit="1"/>
    </xf>
    <xf numFmtId="0" fontId="21" fillId="0" borderId="154" xfId="7" applyFont="1" applyBorder="1" applyAlignment="1">
      <alignment horizontal="center" vertical="center" shrinkToFit="1"/>
    </xf>
    <xf numFmtId="0" fontId="21" fillId="0" borderId="22" xfId="7" applyFont="1" applyBorder="1" applyAlignment="1">
      <alignment horizontal="center" vertical="center" shrinkToFit="1"/>
    </xf>
    <xf numFmtId="0" fontId="21" fillId="0" borderId="145" xfId="7" applyFont="1" applyBorder="1" applyAlignment="1">
      <alignment horizontal="center" vertical="center" shrinkToFit="1"/>
    </xf>
    <xf numFmtId="0" fontId="21" fillId="0" borderId="151" xfId="7" applyFont="1" applyBorder="1" applyAlignment="1">
      <alignment horizontal="center" vertical="center" shrinkToFit="1"/>
    </xf>
    <xf numFmtId="0" fontId="21" fillId="0" borderId="2" xfId="7" applyFont="1" applyBorder="1" applyAlignment="1">
      <alignment horizontal="center" vertical="center" shrinkToFit="1"/>
    </xf>
    <xf numFmtId="0" fontId="21" fillId="0" borderId="118" xfId="7" applyFont="1" applyBorder="1" applyAlignment="1">
      <alignment horizontal="center" vertical="center" shrinkToFit="1"/>
    </xf>
    <xf numFmtId="0" fontId="61" fillId="0" borderId="174" xfId="7" applyFont="1" applyBorder="1" applyAlignment="1">
      <alignment horizontal="center" vertical="center" shrinkToFit="1"/>
    </xf>
    <xf numFmtId="0" fontId="61" fillId="0" borderId="176" xfId="7" applyFont="1" applyBorder="1" applyAlignment="1">
      <alignment horizontal="center" vertical="center" shrinkToFit="1"/>
    </xf>
    <xf numFmtId="0" fontId="61" fillId="0" borderId="123" xfId="7" applyFont="1" applyBorder="1" applyAlignment="1">
      <alignment horizontal="center" vertical="center" shrinkToFit="1"/>
    </xf>
    <xf numFmtId="0" fontId="61" fillId="0" borderId="58" xfId="7" applyFont="1" applyBorder="1" applyAlignment="1">
      <alignment horizontal="center" vertical="center" shrinkToFit="1"/>
    </xf>
    <xf numFmtId="0" fontId="21" fillId="0" borderId="42" xfId="7" applyFont="1" applyBorder="1" applyAlignment="1">
      <alignment horizontal="center" vertical="center" shrinkToFit="1"/>
    </xf>
    <xf numFmtId="0" fontId="21" fillId="0" borderId="175" xfId="7" applyFont="1" applyBorder="1" applyAlignment="1">
      <alignment horizontal="center" vertical="center" shrinkToFit="1"/>
    </xf>
    <xf numFmtId="0" fontId="21" fillId="0" borderId="130" xfId="7" applyFont="1" applyBorder="1" applyAlignment="1">
      <alignment horizontal="center" vertical="center" shrinkToFit="1"/>
    </xf>
    <xf numFmtId="0" fontId="61" fillId="0" borderId="168" xfId="7" applyFont="1" applyBorder="1" applyAlignment="1">
      <alignment horizontal="center" vertical="center" shrinkToFit="1"/>
    </xf>
    <xf numFmtId="0" fontId="61" fillId="0" borderId="169" xfId="7" applyFont="1" applyBorder="1" applyAlignment="1">
      <alignment horizontal="center" vertical="center" shrinkToFit="1"/>
    </xf>
    <xf numFmtId="0" fontId="61" fillId="0" borderId="170" xfId="7" applyFont="1" applyBorder="1" applyAlignment="1">
      <alignment horizontal="center" vertical="center" shrinkToFit="1"/>
    </xf>
    <xf numFmtId="0" fontId="79" fillId="0" borderId="128" xfId="7" applyFont="1" applyBorder="1" applyAlignment="1">
      <alignment horizontal="center" vertical="center" shrinkToFit="1"/>
    </xf>
    <xf numFmtId="0" fontId="61" fillId="13" borderId="169" xfId="7" applyFont="1" applyFill="1" applyBorder="1" applyAlignment="1">
      <alignment horizontal="center" vertical="center" shrinkToFit="1"/>
    </xf>
    <xf numFmtId="0" fontId="61" fillId="13" borderId="170" xfId="7" applyFont="1" applyFill="1" applyBorder="1" applyAlignment="1">
      <alignment horizontal="center" vertical="center" shrinkToFit="1"/>
    </xf>
    <xf numFmtId="0" fontId="61" fillId="0" borderId="172" xfId="7" applyFont="1" applyBorder="1" applyAlignment="1">
      <alignment horizontal="center" vertical="center" shrinkToFit="1"/>
    </xf>
    <xf numFmtId="0" fontId="61" fillId="0" borderId="181" xfId="7" applyFont="1" applyBorder="1" applyAlignment="1">
      <alignment horizontal="center" vertical="center" shrinkToFit="1"/>
    </xf>
    <xf numFmtId="0" fontId="61" fillId="0" borderId="31" xfId="7" quotePrefix="1" applyFont="1" applyBorder="1" applyAlignment="1">
      <alignment horizontal="center" vertical="center" shrinkToFit="1"/>
    </xf>
    <xf numFmtId="0" fontId="61" fillId="0" borderId="30" xfId="7" applyFont="1" applyBorder="1" applyAlignment="1">
      <alignment horizontal="center" vertical="center" shrinkToFit="1"/>
    </xf>
    <xf numFmtId="0" fontId="25" fillId="0" borderId="142" xfId="7" applyFont="1" applyBorder="1" applyAlignment="1">
      <alignment horizontal="center" vertical="center" shrinkToFit="1"/>
    </xf>
    <xf numFmtId="0" fontId="25" fillId="0" borderId="167" xfId="7" applyFont="1" applyBorder="1" applyAlignment="1">
      <alignment horizontal="center" vertical="center" shrinkToFit="1"/>
    </xf>
    <xf numFmtId="0" fontId="25" fillId="0" borderId="148" xfId="7" applyFont="1" applyBorder="1" applyAlignment="1">
      <alignment horizontal="center" vertical="center" shrinkToFit="1"/>
    </xf>
    <xf numFmtId="0" fontId="25" fillId="0" borderId="166" xfId="7" applyFont="1" applyBorder="1" applyAlignment="1">
      <alignment horizontal="center" vertical="center" shrinkToFit="1"/>
    </xf>
    <xf numFmtId="0" fontId="61" fillId="0" borderId="151" xfId="7" quotePrefix="1" applyFont="1" applyBorder="1" applyAlignment="1">
      <alignment horizontal="center" vertical="center" shrinkToFit="1"/>
    </xf>
    <xf numFmtId="0" fontId="61" fillId="0" borderId="56" xfId="7" quotePrefix="1" applyFont="1" applyBorder="1" applyAlignment="1">
      <alignment horizontal="center" vertical="center" shrinkToFit="1"/>
    </xf>
    <xf numFmtId="0" fontId="61" fillId="0" borderId="42" xfId="7" applyFont="1" applyBorder="1" applyAlignment="1">
      <alignment horizontal="center" vertical="center" shrinkToFit="1"/>
    </xf>
    <xf numFmtId="0" fontId="61" fillId="0" borderId="175" xfId="7" applyFont="1" applyBorder="1" applyAlignment="1">
      <alignment horizontal="center" vertical="center" shrinkToFit="1"/>
    </xf>
    <xf numFmtId="0" fontId="61" fillId="0" borderId="130" xfId="7" applyFont="1" applyBorder="1" applyAlignment="1">
      <alignment horizontal="center" vertical="center" shrinkToFit="1"/>
    </xf>
    <xf numFmtId="0" fontId="61" fillId="0" borderId="30" xfId="7" quotePrefix="1" applyFont="1" applyBorder="1" applyAlignment="1">
      <alignment horizontal="center" vertical="center" shrinkToFit="1"/>
    </xf>
    <xf numFmtId="0" fontId="61" fillId="0" borderId="21" xfId="7" quotePrefix="1" applyFont="1" applyBorder="1" applyAlignment="1">
      <alignment horizontal="center" vertical="center" shrinkToFit="1"/>
    </xf>
    <xf numFmtId="0" fontId="61" fillId="0" borderId="154" xfId="7" quotePrefix="1" applyFont="1" applyBorder="1" applyAlignment="1">
      <alignment horizontal="center" vertical="center" shrinkToFit="1"/>
    </xf>
    <xf numFmtId="0" fontId="61" fillId="0" borderId="22" xfId="7" quotePrefix="1" applyFont="1" applyBorder="1" applyAlignment="1">
      <alignment horizontal="center" vertical="center" shrinkToFit="1"/>
    </xf>
    <xf numFmtId="0" fontId="61" fillId="0" borderId="145" xfId="7" quotePrefix="1" applyFont="1" applyBorder="1" applyAlignment="1">
      <alignment horizontal="center" vertical="center" shrinkToFit="1"/>
    </xf>
    <xf numFmtId="0" fontId="61" fillId="0" borderId="89" xfId="7" quotePrefix="1" applyFont="1" applyBorder="1" applyAlignment="1">
      <alignment horizontal="center" vertical="center" shrinkToFit="1"/>
    </xf>
    <xf numFmtId="0" fontId="61" fillId="0" borderId="178" xfId="7" applyFont="1" applyBorder="1" applyAlignment="1">
      <alignment horizontal="center" vertical="center" shrinkToFit="1"/>
    </xf>
    <xf numFmtId="0" fontId="61" fillId="0" borderId="182" xfId="7" applyFont="1" applyBorder="1" applyAlignment="1">
      <alignment horizontal="center" vertical="center" shrinkToFit="1"/>
    </xf>
    <xf numFmtId="0" fontId="61" fillId="0" borderId="180" xfId="7" applyFont="1" applyBorder="1" applyAlignment="1">
      <alignment horizontal="center" vertical="center" shrinkToFit="1"/>
    </xf>
    <xf numFmtId="0" fontId="61" fillId="0" borderId="183" xfId="7" applyFont="1" applyBorder="1" applyAlignment="1">
      <alignment horizontal="center" vertical="center" shrinkToFit="1"/>
    </xf>
    <xf numFmtId="0" fontId="3" fillId="0" borderId="2" xfId="10" applyBorder="1" applyAlignment="1">
      <alignment horizontal="center" vertical="center"/>
    </xf>
    <xf numFmtId="0" fontId="3" fillId="0" borderId="118" xfId="10" applyBorder="1" applyAlignment="1">
      <alignment horizontal="center" vertical="center"/>
    </xf>
    <xf numFmtId="0" fontId="6" fillId="0" borderId="22" xfId="10" applyFont="1" applyBorder="1" applyAlignment="1">
      <alignment horizontal="center" vertical="center"/>
    </xf>
    <xf numFmtId="0" fontId="6" fillId="0" borderId="100" xfId="10" applyFont="1" applyBorder="1" applyAlignment="1">
      <alignment horizontal="center" vertical="center"/>
    </xf>
    <xf numFmtId="0" fontId="3" fillId="0" borderId="76" xfId="10" applyBorder="1" applyAlignment="1">
      <alignment horizontal="left" vertical="center" indent="4"/>
    </xf>
    <xf numFmtId="0" fontId="3" fillId="0" borderId="77" xfId="10" applyBorder="1" applyAlignment="1">
      <alignment horizontal="left" vertical="center" indent="4"/>
    </xf>
    <xf numFmtId="0" fontId="3" fillId="0" borderId="81" xfId="10" applyBorder="1" applyAlignment="1">
      <alignment horizontal="left" vertical="center" indent="4"/>
    </xf>
    <xf numFmtId="0" fontId="3" fillId="0" borderId="112" xfId="1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3" fillId="0" borderId="119" xfId="10" applyBorder="1" applyAlignment="1">
      <alignment horizontal="center" vertical="center"/>
    </xf>
    <xf numFmtId="0" fontId="3" fillId="0" borderId="117" xfId="10" applyBorder="1" applyAlignment="1">
      <alignment horizontal="center" vertical="center"/>
    </xf>
    <xf numFmtId="0" fontId="3" fillId="0" borderId="120" xfId="10" applyBorder="1" applyAlignment="1">
      <alignment horizontal="center" vertical="center"/>
    </xf>
    <xf numFmtId="0" fontId="3" fillId="0" borderId="77" xfId="10" applyBorder="1" applyAlignment="1">
      <alignment horizontal="center" vertical="center"/>
    </xf>
    <xf numFmtId="0" fontId="3" fillId="0" borderId="121" xfId="10" applyBorder="1" applyAlignment="1">
      <alignment horizontal="center" vertical="center"/>
    </xf>
    <xf numFmtId="0" fontId="3" fillId="0" borderId="122" xfId="10" applyBorder="1" applyAlignment="1">
      <alignment horizontal="center" vertical="center"/>
    </xf>
    <xf numFmtId="0" fontId="3" fillId="0" borderId="5" xfId="10" applyBorder="1" applyAlignment="1">
      <alignment horizontal="center" vertical="center"/>
    </xf>
    <xf numFmtId="0" fontId="3" fillId="0" borderId="80" xfId="10" applyBorder="1" applyAlignment="1">
      <alignment horizontal="center" vertical="center"/>
    </xf>
    <xf numFmtId="0" fontId="3" fillId="0" borderId="85" xfId="10" applyBorder="1" applyAlignment="1">
      <alignment horizontal="center" vertical="center"/>
    </xf>
    <xf numFmtId="0" fontId="3" fillId="0" borderId="81" xfId="10" applyBorder="1" applyAlignment="1">
      <alignment horizontal="center" vertical="center"/>
    </xf>
    <xf numFmtId="0" fontId="3" fillId="0" borderId="3" xfId="10" applyBorder="1" applyAlignment="1">
      <alignment horizontal="center" vertical="center"/>
    </xf>
    <xf numFmtId="0" fontId="3" fillId="0" borderId="32" xfId="10" applyBorder="1" applyAlignment="1">
      <alignment horizontal="center" vertical="center"/>
    </xf>
    <xf numFmtId="0" fontId="3" fillId="0" borderId="113" xfId="10" applyBorder="1" applyAlignment="1">
      <alignment horizontal="center" vertical="center"/>
    </xf>
    <xf numFmtId="0" fontId="3" fillId="0" borderId="111" xfId="10" applyBorder="1" applyAlignment="1">
      <alignment horizontal="center" vertical="center" shrinkToFit="1"/>
    </xf>
    <xf numFmtId="0" fontId="7" fillId="0" borderId="112" xfId="0" applyFont="1" applyBorder="1" applyAlignment="1">
      <alignment horizontal="center" vertical="center" shrinkToFit="1"/>
    </xf>
    <xf numFmtId="0" fontId="7" fillId="0" borderId="113" xfId="0" applyFont="1" applyBorder="1" applyAlignment="1">
      <alignment horizontal="center" vertical="center" shrinkToFit="1"/>
    </xf>
    <xf numFmtId="0" fontId="3" fillId="0" borderId="78" xfId="10" applyBorder="1" applyAlignment="1">
      <alignment horizontal="center" vertical="center"/>
    </xf>
    <xf numFmtId="0" fontId="3" fillId="0" borderId="83" xfId="10" applyBorder="1" applyAlignment="1">
      <alignment horizontal="center" vertical="center"/>
    </xf>
    <xf numFmtId="0" fontId="4" fillId="0" borderId="0" xfId="10" applyFont="1" applyAlignment="1">
      <alignment horizontal="left" vertical="center"/>
    </xf>
    <xf numFmtId="0" fontId="2" fillId="0" borderId="0" xfId="10" applyFont="1" applyAlignment="1">
      <alignment horizontal="left" vertical="center"/>
    </xf>
    <xf numFmtId="0" fontId="9" fillId="0" borderId="89" xfId="10" applyFont="1" applyBorder="1" applyAlignment="1">
      <alignment horizontal="left" vertical="center" wrapText="1"/>
    </xf>
    <xf numFmtId="0" fontId="9" fillId="0" borderId="90" xfId="10" applyFont="1" applyBorder="1" applyAlignment="1">
      <alignment horizontal="left" vertical="center" wrapText="1"/>
    </xf>
    <xf numFmtId="0" fontId="9" fillId="0" borderId="91" xfId="10" applyFont="1" applyBorder="1" applyAlignment="1">
      <alignment horizontal="left" vertical="center" wrapText="1"/>
    </xf>
    <xf numFmtId="0" fontId="3" fillId="0" borderId="89" xfId="10" applyBorder="1" applyAlignment="1">
      <alignment horizontal="center" vertical="center"/>
    </xf>
    <xf numFmtId="0" fontId="3" fillId="0" borderId="90" xfId="10" applyBorder="1" applyAlignment="1">
      <alignment horizontal="center" vertical="center"/>
    </xf>
    <xf numFmtId="0" fontId="3" fillId="0" borderId="91" xfId="10" applyBorder="1" applyAlignment="1">
      <alignment horizontal="center" vertical="center"/>
    </xf>
    <xf numFmtId="0" fontId="3" fillId="0" borderId="114" xfId="1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3" fillId="0" borderId="116" xfId="10" applyBorder="1" applyAlignment="1">
      <alignment horizontal="center" vertical="center"/>
    </xf>
    <xf numFmtId="0" fontId="4" fillId="0" borderId="49" xfId="10" applyFont="1" applyBorder="1" applyAlignment="1">
      <alignment horizontal="left" vertical="center" wrapText="1"/>
    </xf>
    <xf numFmtId="0" fontId="4" fillId="0" borderId="60" xfId="10" applyFont="1" applyBorder="1" applyAlignment="1">
      <alignment horizontal="left" vertical="center" wrapText="1"/>
    </xf>
    <xf numFmtId="0" fontId="4" fillId="0" borderId="50" xfId="10" applyFont="1" applyBorder="1" applyAlignment="1">
      <alignment horizontal="left" vertical="center" wrapText="1"/>
    </xf>
    <xf numFmtId="0" fontId="4" fillId="0" borderId="62" xfId="10" applyFont="1" applyBorder="1" applyAlignment="1">
      <alignment horizontal="left" vertical="center" wrapText="1"/>
    </xf>
    <xf numFmtId="0" fontId="4" fillId="0" borderId="49" xfId="10" applyFont="1" applyBorder="1" applyAlignment="1">
      <alignment horizontal="left" vertical="center" wrapText="1" shrinkToFit="1"/>
    </xf>
    <xf numFmtId="0" fontId="4" fillId="0" borderId="59" xfId="10" applyFont="1" applyBorder="1" applyAlignment="1">
      <alignment horizontal="left" vertical="center" wrapText="1" shrinkToFit="1"/>
    </xf>
    <xf numFmtId="0" fontId="4" fillId="0" borderId="60" xfId="10" applyFont="1" applyBorder="1" applyAlignment="1">
      <alignment horizontal="left" vertical="center" wrapText="1" shrinkToFit="1"/>
    </xf>
    <xf numFmtId="0" fontId="4" fillId="0" borderId="50" xfId="10" applyFont="1" applyBorder="1" applyAlignment="1">
      <alignment horizontal="left" vertical="center" wrapText="1" shrinkToFit="1"/>
    </xf>
    <xf numFmtId="0" fontId="4" fillId="0" borderId="61" xfId="10" applyFont="1" applyBorder="1" applyAlignment="1">
      <alignment horizontal="left" vertical="center" wrapText="1" shrinkToFit="1"/>
    </xf>
    <xf numFmtId="0" fontId="4" fillId="0" borderId="62" xfId="10" applyFont="1" applyBorder="1" applyAlignment="1">
      <alignment horizontal="left" vertical="center" wrapText="1" shrinkToFit="1"/>
    </xf>
    <xf numFmtId="0" fontId="9" fillId="0" borderId="20" xfId="10" applyFont="1" applyBorder="1" applyAlignment="1">
      <alignment horizontal="center" vertical="center"/>
    </xf>
    <xf numFmtId="0" fontId="3" fillId="0" borderId="16" xfId="10" applyBorder="1" applyAlignment="1">
      <alignment horizontal="center" vertical="center"/>
    </xf>
    <xf numFmtId="0" fontId="2" fillId="0" borderId="20" xfId="10" applyFont="1" applyBorder="1" applyAlignment="1">
      <alignment horizontal="center" vertical="center"/>
    </xf>
    <xf numFmtId="0" fontId="22" fillId="0" borderId="154" xfId="0" applyFont="1" applyBorder="1" applyAlignment="1">
      <alignment horizontal="center" vertical="center" shrinkToFit="1"/>
    </xf>
    <xf numFmtId="0" fontId="22" fillId="0" borderId="145" xfId="0" applyFont="1" applyBorder="1" applyAlignment="1">
      <alignment horizontal="center" vertical="center" shrinkToFit="1"/>
    </xf>
    <xf numFmtId="0" fontId="21" fillId="0" borderId="154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167" xfId="0" applyFont="1" applyBorder="1" applyAlignment="1">
      <alignment horizontal="center" vertical="center" shrinkToFit="1"/>
    </xf>
    <xf numFmtId="0" fontId="23" fillId="0" borderId="123" xfId="0" applyFont="1" applyBorder="1" applyAlignment="1">
      <alignment horizontal="center" vertical="center" shrinkToFit="1"/>
    </xf>
    <xf numFmtId="0" fontId="23" fillId="0" borderId="71" xfId="0" applyFont="1" applyBorder="1" applyAlignment="1">
      <alignment horizontal="center" vertical="center" shrinkToFit="1"/>
    </xf>
    <xf numFmtId="0" fontId="23" fillId="0" borderId="56" xfId="0" applyFont="1" applyBorder="1" applyAlignment="1">
      <alignment horizontal="center" vertical="center" shrinkToFit="1"/>
    </xf>
    <xf numFmtId="0" fontId="23" fillId="0" borderId="57" xfId="0" applyFont="1" applyBorder="1" applyAlignment="1">
      <alignment horizontal="center" vertical="center" shrinkToFit="1"/>
    </xf>
    <xf numFmtId="0" fontId="23" fillId="0" borderId="58" xfId="0" applyFont="1" applyBorder="1" applyAlignment="1">
      <alignment horizontal="center" vertical="center" shrinkToFit="1"/>
    </xf>
  </cellXfs>
  <cellStyles count="11">
    <cellStyle name="ハイパーリンク" xfId="1" builtinId="8"/>
    <cellStyle name="ハイパーリンク 2" xfId="2" xr:uid="{00000000-0005-0000-0000-000001000000}"/>
    <cellStyle name="桁区切り 2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2_2011年優勝大会要項・申込み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_メンバー表" xfId="10" xr:uid="{00000000-0005-0000-0000-00000A000000}"/>
  </cellStyles>
  <dxfs count="16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0000FF"/>
      <color rgb="FFEFFFEF"/>
      <color rgb="FFFFFFB3"/>
      <color rgb="FFE1FFFF"/>
      <color rgb="FFFFFFEB"/>
      <color rgb="FFF8FAF4"/>
      <color rgb="FFF7FFFF"/>
      <color rgb="FFFFFFE5"/>
      <color rgb="FFFFFFBD"/>
      <color rgb="FFFFF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88" name="Line 1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>
          <a:spLocks noChangeShapeType="1"/>
        </xdr:cNvSpPr>
      </xdr:nvSpPr>
      <xdr:spPr bwMode="auto">
        <a:xfrm>
          <a:off x="2228850" y="357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66675</xdr:rowOff>
    </xdr:from>
    <xdr:to>
      <xdr:col>4</xdr:col>
      <xdr:colOff>152400</xdr:colOff>
      <xdr:row>59</xdr:row>
      <xdr:rowOff>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635E3F5D-7B31-4932-8272-23D387149C29}"/>
            </a:ext>
          </a:extLst>
        </xdr:cNvPr>
        <xdr:cNvSpPr/>
      </xdr:nvSpPr>
      <xdr:spPr bwMode="auto">
        <a:xfrm>
          <a:off x="2209800" y="66675"/>
          <a:ext cx="685800" cy="3876675"/>
        </a:xfrm>
        <a:prstGeom prst="righ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304800</xdr:colOff>
      <xdr:row>13</xdr:row>
      <xdr:rowOff>161925</xdr:rowOff>
    </xdr:from>
    <xdr:ext cx="4619625" cy="2847975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47DEB74-560B-46BE-8174-5A3639FEF346}"/>
            </a:ext>
          </a:extLst>
        </xdr:cNvPr>
        <xdr:cNvSpPr/>
      </xdr:nvSpPr>
      <xdr:spPr>
        <a:xfrm>
          <a:off x="3048000" y="504825"/>
          <a:ext cx="4619625" cy="2847975"/>
        </a:xfrm>
        <a:prstGeom prst="rect">
          <a:avLst/>
        </a:prstGeom>
        <a:solidFill>
          <a:srgbClr val="FFFFB3"/>
        </a:solidFill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altLang="ja-JP" sz="18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【</a:t>
          </a:r>
          <a:r>
            <a:rPr lang="ja-JP" altLang="en-US" sz="18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旧バージョンスコアシート使用の場合</a:t>
          </a:r>
          <a:r>
            <a:rPr lang="en-US" altLang="ja-JP" sz="18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】</a:t>
          </a:r>
        </a:p>
        <a:p>
          <a:pPr algn="l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①参加申込書の「スコア用」のデータ</a:t>
          </a:r>
          <a:r>
            <a:rPr lang="en-US" altLang="ja-JP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B1~B56</a:t>
          </a:r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を選択、マウス右クリックしてコピー左クリックする</a:t>
          </a:r>
        </a:p>
        <a:p>
          <a:pPr algn="l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　　　　　　　↓</a:t>
          </a:r>
        </a:p>
        <a:p>
          <a:pPr algn="l"/>
          <a:r>
            <a:rPr lang="en-US" altLang="ja-JP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②sucore2019</a:t>
          </a:r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旧版の</a:t>
          </a:r>
          <a:r>
            <a:rPr lang="en-US" altLang="ja-JP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A4</a:t>
          </a:r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メンバー</a:t>
          </a:r>
          <a:endParaRPr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のシートの</a:t>
          </a:r>
          <a:r>
            <a:rPr lang="en-US" altLang="ja-JP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行目を選択して（Ｂ列は、Ｂ１番地）</a:t>
          </a:r>
          <a:endParaRPr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マウス右クリックして選択して貼り付けのオプ</a:t>
          </a:r>
          <a:endParaRPr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ション」の「値」左から</a:t>
          </a:r>
          <a:r>
            <a:rPr lang="en-US" altLang="ja-JP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番目左クリックする。</a:t>
          </a:r>
        </a:p>
        <a:p>
          <a:pPr algn="l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　　　　　　　↓</a:t>
          </a:r>
        </a:p>
        <a:p>
          <a:pPr algn="l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③　～参加チーム数分を繰り返し作業する</a:t>
          </a:r>
        </a:p>
        <a:p>
          <a:pPr algn="ctr"/>
          <a:endParaRPr lang="ja-JP" altLang="en-US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28575</xdr:colOff>
      <xdr:row>60</xdr:row>
      <xdr:rowOff>76199</xdr:rowOff>
    </xdr:from>
    <xdr:to>
      <xdr:col>3</xdr:col>
      <xdr:colOff>523875</xdr:colOff>
      <xdr:row>97</xdr:row>
      <xdr:rowOff>152400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1CF1A610-4990-46D7-A892-396666EF3134}"/>
            </a:ext>
          </a:extLst>
        </xdr:cNvPr>
        <xdr:cNvSpPr/>
      </xdr:nvSpPr>
      <xdr:spPr bwMode="auto">
        <a:xfrm>
          <a:off x="2085975" y="4362449"/>
          <a:ext cx="495300" cy="6419851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304800</xdr:colOff>
      <xdr:row>60</xdr:row>
      <xdr:rowOff>152400</xdr:rowOff>
    </xdr:from>
    <xdr:ext cx="4705350" cy="3000375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E92630D1-B561-4D4C-A5AE-08C6CD0CE301}"/>
            </a:ext>
          </a:extLst>
        </xdr:cNvPr>
        <xdr:cNvSpPr/>
      </xdr:nvSpPr>
      <xdr:spPr>
        <a:xfrm>
          <a:off x="3048000" y="4267200"/>
          <a:ext cx="4705350" cy="3000375"/>
        </a:xfrm>
        <a:prstGeom prst="rect">
          <a:avLst/>
        </a:prstGeom>
        <a:solidFill>
          <a:srgbClr val="EFFFEF"/>
        </a:solidFill>
      </xdr:spPr>
      <xdr:txBody>
        <a:bodyPr wrap="square" lIns="91440" tIns="45720" rIns="91440" bIns="45720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800" b="0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0" lang="ja-JP" altLang="en-US" sz="1800" b="0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改訂版　スコアシート使用の場合</a:t>
          </a:r>
          <a:r>
            <a:rPr kumimoji="0" lang="en-US" altLang="ja-JP" sz="1800" b="0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】</a:t>
          </a:r>
        </a:p>
        <a:p>
          <a:pPr algn="l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①参加申込書の「スコア用」のデータＢ</a:t>
          </a:r>
          <a:r>
            <a:rPr lang="en-US" altLang="ja-JP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61~</a:t>
          </a:r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Ｂ</a:t>
          </a:r>
          <a:r>
            <a:rPr lang="en-US" altLang="ja-JP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98</a:t>
          </a:r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を選択、マウス右クリックしてコピー左クリックする</a:t>
          </a:r>
        </a:p>
        <a:p>
          <a:pPr algn="l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　　　　　　　↓</a:t>
          </a:r>
        </a:p>
        <a:p>
          <a:pPr algn="l"/>
          <a:r>
            <a:rPr lang="en-US" altLang="ja-JP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</a:t>
          </a:r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改訂版のシートのＡＴ</a:t>
          </a:r>
          <a:r>
            <a:rPr lang="en-US" altLang="ja-JP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</a:t>
          </a:r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を選択してマウス右クリックして選択して貼り付けのオプション」の「値」左から</a:t>
          </a:r>
          <a:r>
            <a:rPr lang="en-US" altLang="ja-JP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番目左クリックする。</a:t>
          </a:r>
        </a:p>
        <a:p>
          <a:pPr algn="l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　　　　　　　↓</a:t>
          </a:r>
        </a:p>
        <a:p>
          <a:pPr algn="l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③　ＡＵ</a:t>
          </a:r>
          <a:r>
            <a:rPr lang="en-US" altLang="ja-JP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</a:t>
          </a:r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；ＡＶ</a:t>
          </a:r>
          <a:r>
            <a:rPr lang="en-US" altLang="ja-JP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</a:t>
          </a:r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；～とチーム数分を繰り返し作業する＜最大</a:t>
          </a:r>
          <a:r>
            <a:rPr lang="en-US" altLang="ja-JP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24</a:t>
          </a:r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チーム＞</a:t>
          </a:r>
        </a:p>
        <a:p>
          <a:pPr algn="ctr"/>
          <a:endParaRPr lang="ja-JP" altLang="en-US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128530</xdr:colOff>
      <xdr:row>5</xdr:row>
      <xdr:rowOff>53340</xdr:rowOff>
    </xdr:from>
    <xdr:to>
      <xdr:col>8</xdr:col>
      <xdr:colOff>197110</xdr:colOff>
      <xdr:row>9</xdr:row>
      <xdr:rowOff>167640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ACC332D-BCAC-4B7E-8D82-4DB55BD77FEA}"/>
            </a:ext>
          </a:extLst>
        </xdr:cNvPr>
        <xdr:cNvSpPr>
          <a:spLocks/>
        </xdr:cNvSpPr>
      </xdr:nvSpPr>
      <xdr:spPr bwMode="auto">
        <a:xfrm>
          <a:off x="2018290" y="1668780"/>
          <a:ext cx="68580" cy="1089660"/>
        </a:xfrm>
        <a:prstGeom prst="leftBrace">
          <a:avLst>
            <a:gd name="adj1" fmla="val 9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90770</xdr:colOff>
      <xdr:row>5</xdr:row>
      <xdr:rowOff>38100</xdr:rowOff>
    </xdr:from>
    <xdr:to>
      <xdr:col>14</xdr:col>
      <xdr:colOff>159350</xdr:colOff>
      <xdr:row>9</xdr:row>
      <xdr:rowOff>175260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5AA54337-F5DD-4367-9D0E-17C6B76BEC1D}"/>
            </a:ext>
          </a:extLst>
        </xdr:cNvPr>
        <xdr:cNvSpPr>
          <a:spLocks/>
        </xdr:cNvSpPr>
      </xdr:nvSpPr>
      <xdr:spPr bwMode="auto">
        <a:xfrm>
          <a:off x="3397850" y="1653540"/>
          <a:ext cx="68580" cy="1112520"/>
        </a:xfrm>
        <a:prstGeom prst="rightBrace">
          <a:avLst>
            <a:gd name="adj1" fmla="val 10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26895</xdr:colOff>
      <xdr:row>0</xdr:row>
      <xdr:rowOff>26895</xdr:rowOff>
    </xdr:from>
    <xdr:to>
      <xdr:col>5</xdr:col>
      <xdr:colOff>76660</xdr:colOff>
      <xdr:row>1</xdr:row>
      <xdr:rowOff>163995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954C0BD-CC30-4B46-87E5-E8DC4BA38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5" y="26895"/>
          <a:ext cx="1230865" cy="594300"/>
        </a:xfrm>
        <a:prstGeom prst="rect">
          <a:avLst/>
        </a:prstGeom>
      </xdr:spPr>
    </xdr:pic>
    <xdr:clientData/>
  </xdr:twoCellAnchor>
  <xdr:twoCellAnchor>
    <xdr:from>
      <xdr:col>40</xdr:col>
      <xdr:colOff>38101</xdr:colOff>
      <xdr:row>3</xdr:row>
      <xdr:rowOff>167821</xdr:rowOff>
    </xdr:from>
    <xdr:to>
      <xdr:col>44</xdr:col>
      <xdr:colOff>12700</xdr:colOff>
      <xdr:row>18</xdr:row>
      <xdr:rowOff>139700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A0640A41-3F82-45DA-B70C-1DCAE263F49A}"/>
            </a:ext>
          </a:extLst>
        </xdr:cNvPr>
        <xdr:cNvSpPr/>
      </xdr:nvSpPr>
      <xdr:spPr>
        <a:xfrm>
          <a:off x="10134601" y="1234621"/>
          <a:ext cx="866139" cy="3964759"/>
        </a:xfrm>
        <a:prstGeom prst="rightArrow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コピー＆ペースト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「値」で貼付</a:t>
          </a:r>
        </a:p>
      </xdr:txBody>
    </xdr:sp>
    <xdr:clientData/>
  </xdr:twoCellAnchor>
  <xdr:twoCellAnchor editAs="oneCell">
    <xdr:from>
      <xdr:col>53</xdr:col>
      <xdr:colOff>326570</xdr:colOff>
      <xdr:row>57</xdr:row>
      <xdr:rowOff>229995</xdr:rowOff>
    </xdr:from>
    <xdr:to>
      <xdr:col>55</xdr:col>
      <xdr:colOff>3424</xdr:colOff>
      <xdr:row>64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6940D0BB-9C1D-47CB-A694-31F87ED51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23030" y="15950055"/>
          <a:ext cx="1185614" cy="1655955"/>
        </a:xfrm>
        <a:prstGeom prst="rect">
          <a:avLst/>
        </a:prstGeom>
      </xdr:spPr>
    </xdr:pic>
    <xdr:clientData/>
  </xdr:twoCellAnchor>
  <xdr:oneCellAnchor>
    <xdr:from>
      <xdr:col>57</xdr:col>
      <xdr:colOff>176893</xdr:colOff>
      <xdr:row>49</xdr:row>
      <xdr:rowOff>149678</xdr:rowOff>
    </xdr:from>
    <xdr:ext cx="4680857" cy="1700891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A350453-9C02-49C5-84EF-B6E6F944BC9C}"/>
            </a:ext>
          </a:extLst>
        </xdr:cNvPr>
        <xdr:cNvSpPr/>
      </xdr:nvSpPr>
      <xdr:spPr>
        <a:xfrm>
          <a:off x="20590873" y="13705658"/>
          <a:ext cx="4680857" cy="170089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②データのみ張り付ける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全て張り付けると計算式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がきてしまいます</a:t>
          </a:r>
        </a:p>
      </xdr:txBody>
    </xdr:sp>
    <xdr:clientData/>
  </xdr:oneCellAnchor>
  <xdr:oneCellAnchor>
    <xdr:from>
      <xdr:col>50</xdr:col>
      <xdr:colOff>13607</xdr:colOff>
      <xdr:row>1</xdr:row>
      <xdr:rowOff>203200</xdr:rowOff>
    </xdr:from>
    <xdr:ext cx="8825593" cy="1155699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ED3F8583-5CC3-4435-A6B5-B2196134794C}"/>
            </a:ext>
          </a:extLst>
        </xdr:cNvPr>
        <xdr:cNvSpPr/>
      </xdr:nvSpPr>
      <xdr:spPr>
        <a:xfrm>
          <a:off x="15146927" y="660400"/>
          <a:ext cx="8825593" cy="115569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en-US" altLang="ja-JP" sz="18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lang="ja-JP" altLang="en-US" sz="18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表のチーム名のグレーのセルは修正しないで下さい　スコアシートのリストにリンクしてます</a:t>
          </a:r>
          <a:endParaRPr lang="en-US" altLang="ja-JP" sz="18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800" b="1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0" lang="ja-JP" altLang="en-US" sz="1800" b="1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表の貼り付け位置は移動しないで下さい。　スコアシートに反映されなくなります。</a:t>
          </a:r>
          <a:endParaRPr kumimoji="0" lang="en-US" altLang="ja-JP" sz="1800" b="1" i="0" u="none" strike="noStrike" kern="0" cap="none" spc="0" normalizeH="0" baseline="0" noProof="0">
            <a:ln w="0"/>
            <a:solidFill>
              <a:srgbClr val="FF0000"/>
            </a:solidFill>
            <a:effectLst>
              <a:outerShdw blurRad="38100" dist="19050" dir="2700000" algn="tl" rotWithShape="0">
                <a:prstClr val="black">
                  <a:alpha val="40000"/>
                </a:prstClr>
              </a:outerShdw>
            </a:effectLst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800" b="1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　　ＡＴ１０～ＢＱ４７のセル位置を挿入又は削除しないでください。</a:t>
          </a:r>
          <a:endParaRPr kumimoji="0" lang="en-US" altLang="ja-JP" sz="1800" b="1" i="0" u="none" strike="noStrike" kern="0" cap="none" spc="0" normalizeH="0" baseline="0" noProof="0">
            <a:ln w="0"/>
            <a:solidFill>
              <a:srgbClr val="FF0000"/>
            </a:solidFill>
            <a:effectLst>
              <a:outerShdw blurRad="38100" dist="19050" dir="2700000" algn="tl" rotWithShape="0">
                <a:prstClr val="black">
                  <a:alpha val="40000"/>
                </a:prstClr>
              </a:outerShdw>
            </a:effectLst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1" i="0" u="none" strike="noStrike" kern="0" cap="none" spc="0" normalizeH="0" baseline="0" noProof="0">
            <a:ln w="0"/>
            <a:solidFill>
              <a:srgbClr val="FF0000"/>
            </a:solidFill>
            <a:effectLst>
              <a:outerShdw blurRad="38100" dist="19050" dir="2700000" algn="tl" rotWithShape="0">
                <a:prstClr val="black">
                  <a:alpha val="40000"/>
                </a:prstClr>
              </a:outerShdw>
            </a:effectLst>
            <a:uLnTx/>
            <a:uFillTx/>
            <a:latin typeface="+mn-lt"/>
            <a:ea typeface="+mn-ea"/>
            <a:cs typeface="+mn-cs"/>
          </a:endParaRPr>
        </a:p>
        <a:p>
          <a:pPr algn="l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45</xdr:col>
      <xdr:colOff>533400</xdr:colOff>
      <xdr:row>6</xdr:row>
      <xdr:rowOff>25400</xdr:rowOff>
    </xdr:from>
    <xdr:ext cx="7797800" cy="393700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1A327BAD-715B-4460-8700-4D1BED1327A6}"/>
            </a:ext>
          </a:extLst>
        </xdr:cNvPr>
        <xdr:cNvSpPr/>
      </xdr:nvSpPr>
      <xdr:spPr>
        <a:xfrm>
          <a:off x="11894820" y="1884680"/>
          <a:ext cx="7797800" cy="393700"/>
        </a:xfrm>
        <a:prstGeom prst="rect">
          <a:avLst/>
        </a:prstGeom>
        <a:solidFill>
          <a:srgbClr val="00B0F0">
            <a:alpha val="18000"/>
          </a:srgbClr>
        </a:solidFill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20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③　チームのデータを貼り付ける；　番号を未記入すると表示欄空白です</a:t>
          </a:r>
        </a:p>
      </xdr:txBody>
    </xdr:sp>
    <xdr:clientData/>
  </xdr:oneCellAnchor>
  <xdr:oneCellAnchor>
    <xdr:from>
      <xdr:col>44</xdr:col>
      <xdr:colOff>95250</xdr:colOff>
      <xdr:row>0</xdr:row>
      <xdr:rowOff>381000</xdr:rowOff>
    </xdr:from>
    <xdr:ext cx="6807200" cy="317500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A2D7E906-99EB-4358-B546-6ED075307BB9}"/>
            </a:ext>
          </a:extLst>
        </xdr:cNvPr>
        <xdr:cNvSpPr/>
      </xdr:nvSpPr>
      <xdr:spPr>
        <a:xfrm>
          <a:off x="11083290" y="381000"/>
          <a:ext cx="6807200" cy="317500"/>
        </a:xfrm>
        <a:prstGeom prst="rect">
          <a:avLst/>
        </a:prstGeom>
        <a:solidFill>
          <a:srgbClr val="FFFFD1">
            <a:alpha val="17647"/>
          </a:srgbClr>
        </a:solidFill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色のセル：書き込み可能です。全体の編集は「作成説明」をお読みください</a:t>
          </a:r>
          <a:endParaRPr lang="ja-JP" altLang="en-US" sz="16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44</xdr:col>
      <xdr:colOff>95250</xdr:colOff>
      <xdr:row>0</xdr:row>
      <xdr:rowOff>47625</xdr:rowOff>
    </xdr:from>
    <xdr:ext cx="8175625" cy="412750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46FD4895-0552-46A5-8047-FE167956D5C6}"/>
            </a:ext>
          </a:extLst>
        </xdr:cNvPr>
        <xdr:cNvSpPr/>
      </xdr:nvSpPr>
      <xdr:spPr>
        <a:xfrm>
          <a:off x="11083290" y="47625"/>
          <a:ext cx="8175625" cy="412750"/>
        </a:xfrm>
        <a:prstGeom prst="rect">
          <a:avLst/>
        </a:prstGeom>
        <a:solidFill>
          <a:srgbClr val="FFFFD1">
            <a:alpha val="17647"/>
          </a:srgbClr>
        </a:solidFill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改訂版は</a:t>
          </a:r>
          <a:r>
            <a:rPr kumimoji="0" lang="en-US" altLang="ja-JP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0" lang="ja-JP" altLang="en-US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校閲：シートの保護解除で編集可です</a:t>
          </a:r>
          <a:r>
            <a:rPr kumimoji="0" lang="en-US" altLang="ja-JP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0" lang="ja-JP" altLang="en-US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、</a:t>
          </a:r>
          <a:r>
            <a:rPr lang="ja-JP" altLang="en-US" sz="1600" b="1" cap="none" spc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「作成説明」をお読みください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amazaki@kentyumini.jp" TargetMode="External"/><Relationship Id="rId1" Type="http://schemas.openxmlformats.org/officeDocument/2006/relationships/hyperlink" Target="mailto:honda@kentyumini.j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B1:Z51"/>
  <sheetViews>
    <sheetView tabSelected="1" zoomScale="85" zoomScaleNormal="85" workbookViewId="0">
      <selection activeCell="P6" sqref="P6"/>
    </sheetView>
  </sheetViews>
  <sheetFormatPr defaultColWidth="9" defaultRowHeight="14.25"/>
  <cols>
    <col min="1" max="1" width="1.5" style="40" customWidth="1"/>
    <col min="2" max="2" width="7.125" style="40" customWidth="1"/>
    <col min="3" max="7" width="4.125" style="40" customWidth="1"/>
    <col min="8" max="9" width="5.625" style="40" customWidth="1"/>
    <col min="10" max="10" width="5.5" style="40" customWidth="1"/>
    <col min="11" max="11" width="5.625" style="40" customWidth="1"/>
    <col min="12" max="12" width="7.5" style="40" customWidth="1"/>
    <col min="13" max="13" width="1.75" style="40" customWidth="1"/>
    <col min="14" max="14" width="12.875" style="40" customWidth="1"/>
    <col min="15" max="15" width="14.375" style="40" customWidth="1"/>
    <col min="16" max="22" width="9" style="40"/>
    <col min="23" max="23" width="15.125" style="40" customWidth="1"/>
    <col min="24" max="16384" width="9" style="40"/>
  </cols>
  <sheetData>
    <row r="1" spans="2:24" ht="50.25" customHeight="1">
      <c r="B1" s="293" t="s">
        <v>276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2:24" ht="15" customHeight="1" thickBot="1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80" t="s">
        <v>280</v>
      </c>
    </row>
    <row r="3" spans="2:24" ht="34.5" customHeight="1">
      <c r="B3" s="295" t="s">
        <v>54</v>
      </c>
      <c r="C3" s="296"/>
      <c r="D3" s="296"/>
      <c r="E3" s="297"/>
      <c r="F3" s="298"/>
      <c r="G3" s="298"/>
      <c r="H3" s="298"/>
      <c r="I3" s="298"/>
      <c r="J3" s="298"/>
      <c r="K3" s="298"/>
      <c r="L3" s="298"/>
      <c r="M3" s="299"/>
      <c r="N3" s="87" t="s">
        <v>35</v>
      </c>
      <c r="O3" s="137"/>
    </row>
    <row r="4" spans="2:24" ht="29.25" customHeight="1">
      <c r="B4" s="88" t="s">
        <v>17</v>
      </c>
      <c r="C4" s="309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1"/>
      <c r="S4" s="40" t="s">
        <v>36</v>
      </c>
      <c r="W4" s="125" t="s">
        <v>44</v>
      </c>
    </row>
    <row r="5" spans="2:24" ht="22.5" customHeight="1">
      <c r="B5" s="305" t="s">
        <v>18</v>
      </c>
      <c r="C5" s="303" t="s">
        <v>47</v>
      </c>
      <c r="D5" s="324"/>
      <c r="E5" s="42" t="s">
        <v>48</v>
      </c>
      <c r="F5" s="322"/>
      <c r="G5" s="323"/>
      <c r="H5" s="318"/>
      <c r="I5" s="319"/>
      <c r="J5" s="319"/>
      <c r="K5" s="319"/>
      <c r="L5" s="320"/>
      <c r="M5" s="320"/>
      <c r="N5" s="320"/>
      <c r="O5" s="321"/>
      <c r="S5" s="40" t="s">
        <v>37</v>
      </c>
      <c r="W5" s="125" t="s">
        <v>45</v>
      </c>
    </row>
    <row r="6" spans="2:24" ht="26.25" customHeight="1">
      <c r="B6" s="306"/>
      <c r="C6" s="303" t="s">
        <v>49</v>
      </c>
      <c r="D6" s="304"/>
      <c r="E6" s="312"/>
      <c r="F6" s="313"/>
      <c r="G6" s="313"/>
      <c r="H6" s="313"/>
      <c r="I6" s="314"/>
      <c r="J6" s="312" t="s">
        <v>50</v>
      </c>
      <c r="K6" s="314"/>
      <c r="L6" s="315"/>
      <c r="M6" s="316"/>
      <c r="N6" s="316"/>
      <c r="O6" s="317"/>
      <c r="W6" s="125" t="s">
        <v>46</v>
      </c>
    </row>
    <row r="7" spans="2:24" ht="19.899999999999999" customHeight="1" thickBot="1">
      <c r="B7" s="307"/>
      <c r="C7" s="300" t="s">
        <v>15</v>
      </c>
      <c r="D7" s="301"/>
      <c r="E7" s="308"/>
      <c r="F7" s="308"/>
      <c r="G7" s="308"/>
      <c r="H7" s="308"/>
      <c r="I7" s="308"/>
      <c r="J7" s="302"/>
      <c r="K7" s="302"/>
      <c r="L7" s="325"/>
      <c r="M7" s="326"/>
      <c r="N7" s="326"/>
      <c r="O7" s="327"/>
      <c r="U7" s="127"/>
      <c r="V7" s="127"/>
      <c r="W7" s="127" t="s">
        <v>116</v>
      </c>
    </row>
    <row r="8" spans="2:24" ht="10.5" customHeight="1">
      <c r="B8" s="43"/>
      <c r="C8" s="43"/>
      <c r="D8" s="44"/>
      <c r="E8" s="44"/>
      <c r="F8" s="44"/>
      <c r="G8" s="44"/>
      <c r="H8" s="44"/>
      <c r="I8" s="44"/>
      <c r="J8" s="45"/>
      <c r="K8" s="45"/>
      <c r="L8" s="45"/>
      <c r="M8" s="45"/>
      <c r="N8" s="45"/>
      <c r="O8" s="45"/>
      <c r="U8" s="127"/>
      <c r="V8" s="127"/>
      <c r="W8" s="127"/>
    </row>
    <row r="9" spans="2:24" ht="44.25" customHeight="1" thickBot="1">
      <c r="B9" s="279" t="s">
        <v>138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S9" s="40" t="s">
        <v>102</v>
      </c>
      <c r="U9" s="274" t="s">
        <v>111</v>
      </c>
      <c r="V9" s="274"/>
      <c r="W9" s="140" t="str">
        <f>IF(O10="","",O10)</f>
        <v/>
      </c>
      <c r="X9" s="126"/>
    </row>
    <row r="10" spans="2:24" ht="29.25" customHeight="1" thickBot="1">
      <c r="B10" s="273" t="s">
        <v>20</v>
      </c>
      <c r="C10" s="641" t="s">
        <v>0</v>
      </c>
      <c r="D10" s="642"/>
      <c r="E10" s="643" t="str">
        <f>IF(E3="","",E3)</f>
        <v/>
      </c>
      <c r="F10" s="644"/>
      <c r="G10" s="644"/>
      <c r="H10" s="644"/>
      <c r="I10" s="644"/>
      <c r="J10" s="644"/>
      <c r="K10" s="644"/>
      <c r="L10" s="645"/>
      <c r="M10" s="46"/>
      <c r="N10" s="89" t="s">
        <v>84</v>
      </c>
      <c r="O10" s="137"/>
      <c r="P10"/>
      <c r="U10" s="128">
        <v>1</v>
      </c>
      <c r="V10" s="140">
        <v>4</v>
      </c>
      <c r="W10" s="129" t="str">
        <f>IF(C15="","",C15)</f>
        <v/>
      </c>
      <c r="X10" s="126"/>
    </row>
    <row r="11" spans="2:24" ht="19.899999999999999" customHeight="1">
      <c r="B11" s="646" t="s">
        <v>3</v>
      </c>
      <c r="C11" s="647"/>
      <c r="D11" s="648"/>
      <c r="E11" s="649"/>
      <c r="F11" s="649"/>
      <c r="G11" s="647"/>
      <c r="H11" s="648" t="s">
        <v>12</v>
      </c>
      <c r="I11" s="647"/>
      <c r="J11" s="648"/>
      <c r="K11" s="649"/>
      <c r="L11" s="650"/>
      <c r="M11" s="46"/>
      <c r="N11" s="90" t="s">
        <v>21</v>
      </c>
      <c r="O11" s="138" t="str">
        <f>S9</f>
        <v>郡　山</v>
      </c>
      <c r="P11"/>
      <c r="U11" s="128">
        <f>1+U10</f>
        <v>2</v>
      </c>
      <c r="V11" s="140">
        <f>V10+1</f>
        <v>5</v>
      </c>
      <c r="W11" s="129" t="str">
        <f t="shared" ref="W11:W24" si="0">IF(C16="","",C16)</f>
        <v/>
      </c>
      <c r="X11" s="126"/>
    </row>
    <row r="12" spans="2:24" ht="19.899999999999999" customHeight="1" thickBot="1">
      <c r="B12" s="283" t="s">
        <v>51</v>
      </c>
      <c r="C12" s="282"/>
      <c r="D12" s="280"/>
      <c r="E12" s="281"/>
      <c r="F12" s="281"/>
      <c r="G12" s="282"/>
      <c r="H12" s="280" t="s">
        <v>52</v>
      </c>
      <c r="I12" s="282"/>
      <c r="J12" s="280"/>
      <c r="K12" s="281"/>
      <c r="L12" s="284"/>
      <c r="M12" s="46"/>
      <c r="N12" s="91" t="s">
        <v>53</v>
      </c>
      <c r="O12" s="155" t="str">
        <f>IF(O3="","",O3)</f>
        <v/>
      </c>
      <c r="P12"/>
      <c r="U12" s="128">
        <f t="shared" ref="U12:U24" si="1">1+U11</f>
        <v>3</v>
      </c>
      <c r="V12" s="140">
        <f t="shared" ref="V12:V24" si="2">V11+1</f>
        <v>6</v>
      </c>
      <c r="W12" s="129" t="str">
        <f t="shared" si="0"/>
        <v/>
      </c>
      <c r="X12" s="126"/>
    </row>
    <row r="13" spans="2:24" ht="19.899999999999999" customHeight="1">
      <c r="B13" s="291"/>
      <c r="C13" s="285" t="s">
        <v>19</v>
      </c>
      <c r="D13" s="286"/>
      <c r="E13" s="286"/>
      <c r="F13" s="286"/>
      <c r="G13" s="287"/>
      <c r="H13" s="356" t="s">
        <v>22</v>
      </c>
      <c r="I13" s="357"/>
      <c r="J13" s="352" t="s">
        <v>5</v>
      </c>
      <c r="K13" s="352" t="s">
        <v>4</v>
      </c>
      <c r="L13" s="364" t="s">
        <v>6</v>
      </c>
      <c r="M13" s="46"/>
      <c r="N13" s="66"/>
      <c r="O13"/>
      <c r="P13"/>
      <c r="U13" s="128">
        <f t="shared" si="1"/>
        <v>4</v>
      </c>
      <c r="V13" s="140">
        <f t="shared" si="2"/>
        <v>7</v>
      </c>
      <c r="W13" s="129" t="str">
        <f t="shared" si="0"/>
        <v/>
      </c>
      <c r="X13" s="126"/>
    </row>
    <row r="14" spans="2:24" ht="19.899999999999999" customHeight="1" thickBot="1">
      <c r="B14" s="292"/>
      <c r="C14" s="288"/>
      <c r="D14" s="289"/>
      <c r="E14" s="289"/>
      <c r="F14" s="289"/>
      <c r="G14" s="290"/>
      <c r="H14" s="358"/>
      <c r="I14" s="359"/>
      <c r="J14" s="353"/>
      <c r="K14" s="353"/>
      <c r="L14" s="365"/>
      <c r="M14" s="46"/>
      <c r="N14" s="47"/>
      <c r="O14"/>
      <c r="P14"/>
      <c r="U14" s="128">
        <f t="shared" si="1"/>
        <v>5</v>
      </c>
      <c r="V14" s="140">
        <f t="shared" si="2"/>
        <v>8</v>
      </c>
      <c r="W14" s="129" t="str">
        <f t="shared" si="0"/>
        <v/>
      </c>
      <c r="X14" s="126"/>
    </row>
    <row r="15" spans="2:24" ht="19.899999999999999" customHeight="1">
      <c r="B15" s="68">
        <v>1</v>
      </c>
      <c r="C15" s="343"/>
      <c r="D15" s="344"/>
      <c r="E15" s="344"/>
      <c r="F15" s="344"/>
      <c r="G15" s="345"/>
      <c r="H15" s="275">
        <v>4</v>
      </c>
      <c r="I15" s="276"/>
      <c r="J15" s="144"/>
      <c r="K15" s="144"/>
      <c r="L15" s="145"/>
      <c r="M15" s="46"/>
      <c r="N15" s="354" t="s">
        <v>34</v>
      </c>
      <c r="O15" s="366"/>
      <c r="P15"/>
      <c r="U15" s="128">
        <f t="shared" si="1"/>
        <v>6</v>
      </c>
      <c r="V15" s="140">
        <f t="shared" si="2"/>
        <v>9</v>
      </c>
      <c r="W15" s="129" t="str">
        <f t="shared" si="0"/>
        <v/>
      </c>
      <c r="X15" s="126"/>
    </row>
    <row r="16" spans="2:24" ht="19.899999999999999" customHeight="1" thickBot="1">
      <c r="B16" s="68">
        <v>2</v>
      </c>
      <c r="C16" s="343"/>
      <c r="D16" s="344"/>
      <c r="E16" s="344"/>
      <c r="F16" s="344"/>
      <c r="G16" s="345"/>
      <c r="H16" s="275">
        <v>5</v>
      </c>
      <c r="I16" s="276">
        <v>5</v>
      </c>
      <c r="J16" s="144"/>
      <c r="K16" s="144"/>
      <c r="L16" s="145"/>
      <c r="M16" s="46"/>
      <c r="N16" s="355"/>
      <c r="O16" s="367"/>
      <c r="P16"/>
      <c r="U16" s="128">
        <f t="shared" si="1"/>
        <v>7</v>
      </c>
      <c r="V16" s="140">
        <f t="shared" si="2"/>
        <v>10</v>
      </c>
      <c r="W16" s="129" t="str">
        <f t="shared" si="0"/>
        <v/>
      </c>
      <c r="X16" s="126"/>
    </row>
    <row r="17" spans="2:24" ht="19.899999999999999" customHeight="1">
      <c r="B17" s="68">
        <v>3</v>
      </c>
      <c r="C17" s="343"/>
      <c r="D17" s="344"/>
      <c r="E17" s="344"/>
      <c r="F17" s="344"/>
      <c r="G17" s="345"/>
      <c r="H17" s="275">
        <v>6</v>
      </c>
      <c r="I17" s="276">
        <v>6</v>
      </c>
      <c r="J17" s="144"/>
      <c r="K17" s="144"/>
      <c r="L17" s="145"/>
      <c r="M17" s="46"/>
      <c r="N17" s="48"/>
      <c r="O17" s="46"/>
      <c r="P17" s="46"/>
      <c r="U17" s="128">
        <f t="shared" si="1"/>
        <v>8</v>
      </c>
      <c r="V17" s="140">
        <f t="shared" si="2"/>
        <v>11</v>
      </c>
      <c r="W17" s="129" t="str">
        <f t="shared" si="0"/>
        <v/>
      </c>
      <c r="X17" s="126"/>
    </row>
    <row r="18" spans="2:24" ht="19.899999999999999" customHeight="1">
      <c r="B18" s="68">
        <v>4</v>
      </c>
      <c r="C18" s="343"/>
      <c r="D18" s="344"/>
      <c r="E18" s="344"/>
      <c r="F18" s="344"/>
      <c r="G18" s="345"/>
      <c r="H18" s="275">
        <v>7</v>
      </c>
      <c r="I18" s="276">
        <v>7</v>
      </c>
      <c r="J18" s="144"/>
      <c r="K18" s="144"/>
      <c r="L18" s="145"/>
      <c r="M18" s="46"/>
      <c r="N18" s="46"/>
      <c r="O18" s="46"/>
      <c r="U18" s="128">
        <f t="shared" si="1"/>
        <v>9</v>
      </c>
      <c r="V18" s="140">
        <f t="shared" si="2"/>
        <v>12</v>
      </c>
      <c r="W18" s="129" t="str">
        <f t="shared" si="0"/>
        <v/>
      </c>
      <c r="X18" s="126"/>
    </row>
    <row r="19" spans="2:24" ht="19.899999999999999" customHeight="1">
      <c r="B19" s="68">
        <v>5</v>
      </c>
      <c r="C19" s="343"/>
      <c r="D19" s="344"/>
      <c r="E19" s="344"/>
      <c r="F19" s="344"/>
      <c r="G19" s="345"/>
      <c r="H19" s="275">
        <v>8</v>
      </c>
      <c r="I19" s="276">
        <v>8</v>
      </c>
      <c r="J19" s="144"/>
      <c r="K19" s="144"/>
      <c r="L19" s="145"/>
      <c r="M19" s="46"/>
      <c r="N19" s="46"/>
      <c r="O19" s="46"/>
      <c r="U19" s="128">
        <f t="shared" si="1"/>
        <v>10</v>
      </c>
      <c r="V19" s="140">
        <f t="shared" si="2"/>
        <v>13</v>
      </c>
      <c r="W19" s="129" t="str">
        <f t="shared" si="0"/>
        <v/>
      </c>
      <c r="X19" s="126"/>
    </row>
    <row r="20" spans="2:24" ht="19.899999999999999" customHeight="1">
      <c r="B20" s="68">
        <v>6</v>
      </c>
      <c r="C20" s="343"/>
      <c r="D20" s="344"/>
      <c r="E20" s="344"/>
      <c r="F20" s="344"/>
      <c r="G20" s="345"/>
      <c r="H20" s="275">
        <v>9</v>
      </c>
      <c r="I20" s="276">
        <v>9</v>
      </c>
      <c r="J20" s="144"/>
      <c r="K20" s="144"/>
      <c r="L20" s="145"/>
      <c r="M20" s="46"/>
      <c r="N20" s="49"/>
      <c r="O20" s="46"/>
      <c r="P20" s="49"/>
      <c r="U20" s="128">
        <f t="shared" si="1"/>
        <v>11</v>
      </c>
      <c r="V20" s="140">
        <f t="shared" si="2"/>
        <v>14</v>
      </c>
      <c r="W20" s="129" t="str">
        <f t="shared" si="0"/>
        <v/>
      </c>
      <c r="X20" s="126"/>
    </row>
    <row r="21" spans="2:24" ht="19.899999999999999" customHeight="1">
      <c r="B21" s="68">
        <v>7</v>
      </c>
      <c r="C21" s="343"/>
      <c r="D21" s="344"/>
      <c r="E21" s="344"/>
      <c r="F21" s="344"/>
      <c r="G21" s="345"/>
      <c r="H21" s="275">
        <v>10</v>
      </c>
      <c r="I21" s="276">
        <v>10</v>
      </c>
      <c r="J21" s="144"/>
      <c r="K21" s="144"/>
      <c r="L21" s="145"/>
      <c r="M21" s="46"/>
      <c r="N21" s="363"/>
      <c r="O21" s="363"/>
      <c r="P21" s="46"/>
      <c r="U21" s="128">
        <f t="shared" si="1"/>
        <v>12</v>
      </c>
      <c r="V21" s="140">
        <f t="shared" si="2"/>
        <v>15</v>
      </c>
      <c r="W21" s="129" t="str">
        <f t="shared" si="0"/>
        <v/>
      </c>
      <c r="X21" s="126"/>
    </row>
    <row r="22" spans="2:24" ht="19.899999999999999" customHeight="1">
      <c r="B22" s="68">
        <v>8</v>
      </c>
      <c r="C22" s="343"/>
      <c r="D22" s="344"/>
      <c r="E22" s="344"/>
      <c r="F22" s="344"/>
      <c r="G22" s="345"/>
      <c r="H22" s="275">
        <v>11</v>
      </c>
      <c r="I22" s="276">
        <v>11</v>
      </c>
      <c r="J22" s="144"/>
      <c r="K22" s="144"/>
      <c r="L22" s="145"/>
      <c r="M22" s="46"/>
      <c r="N22" s="69"/>
      <c r="O22" s="70"/>
      <c r="P22" s="49"/>
      <c r="U22" s="128">
        <f t="shared" si="1"/>
        <v>13</v>
      </c>
      <c r="V22" s="140">
        <f t="shared" si="2"/>
        <v>16</v>
      </c>
      <c r="W22" s="129" t="str">
        <f t="shared" si="0"/>
        <v/>
      </c>
      <c r="X22" s="126"/>
    </row>
    <row r="23" spans="2:24" ht="19.899999999999999" customHeight="1">
      <c r="B23" s="68">
        <v>9</v>
      </c>
      <c r="C23" s="343"/>
      <c r="D23" s="344"/>
      <c r="E23" s="344"/>
      <c r="F23" s="344"/>
      <c r="G23" s="345"/>
      <c r="H23" s="275">
        <v>12</v>
      </c>
      <c r="I23" s="276">
        <v>12</v>
      </c>
      <c r="J23" s="144"/>
      <c r="K23" s="144"/>
      <c r="L23" s="145"/>
      <c r="M23" s="46"/>
      <c r="N23" s="92" t="s">
        <v>82</v>
      </c>
      <c r="O23" s="92" t="s">
        <v>83</v>
      </c>
      <c r="P23" s="46"/>
      <c r="U23" s="128">
        <f t="shared" si="1"/>
        <v>14</v>
      </c>
      <c r="V23" s="140">
        <f t="shared" si="2"/>
        <v>17</v>
      </c>
      <c r="W23" s="129" t="str">
        <f t="shared" si="0"/>
        <v/>
      </c>
      <c r="X23" s="126"/>
    </row>
    <row r="24" spans="2:24" ht="19.899999999999999" customHeight="1">
      <c r="B24" s="68">
        <v>10</v>
      </c>
      <c r="C24" s="343"/>
      <c r="D24" s="344"/>
      <c r="E24" s="344"/>
      <c r="F24" s="344"/>
      <c r="G24" s="345"/>
      <c r="H24" s="275">
        <v>13</v>
      </c>
      <c r="I24" s="276">
        <v>13</v>
      </c>
      <c r="J24" s="144"/>
      <c r="K24" s="144"/>
      <c r="L24" s="145"/>
      <c r="M24" s="46"/>
      <c r="N24" s="93" t="s">
        <v>82</v>
      </c>
      <c r="O24" s="92" t="s">
        <v>82</v>
      </c>
      <c r="P24" s="46"/>
      <c r="U24" s="128">
        <f t="shared" si="1"/>
        <v>15</v>
      </c>
      <c r="V24" s="140">
        <f t="shared" si="2"/>
        <v>18</v>
      </c>
      <c r="W24" s="129" t="str">
        <f t="shared" si="0"/>
        <v/>
      </c>
      <c r="X24" s="126"/>
    </row>
    <row r="25" spans="2:24" ht="19.899999999999999" customHeight="1">
      <c r="B25" s="68">
        <v>11</v>
      </c>
      <c r="C25" s="343"/>
      <c r="D25" s="344"/>
      <c r="E25" s="344"/>
      <c r="F25" s="344"/>
      <c r="G25" s="345"/>
      <c r="H25" s="275">
        <v>14</v>
      </c>
      <c r="I25" s="276">
        <v>14</v>
      </c>
      <c r="J25" s="144"/>
      <c r="K25" s="144"/>
      <c r="L25" s="145"/>
      <c r="M25" s="46"/>
      <c r="N25" s="93" t="s">
        <v>82</v>
      </c>
      <c r="O25" s="93" t="s">
        <v>82</v>
      </c>
      <c r="P25" s="47"/>
      <c r="U25" s="128"/>
      <c r="V25" s="140" t="s">
        <v>112</v>
      </c>
      <c r="W25" s="129" t="str">
        <f>IF(D11="","",D11)</f>
        <v/>
      </c>
      <c r="X25" s="126"/>
    </row>
    <row r="26" spans="2:24" ht="19.899999999999999" customHeight="1">
      <c r="B26" s="68">
        <v>12</v>
      </c>
      <c r="C26" s="343"/>
      <c r="D26" s="344"/>
      <c r="E26" s="344"/>
      <c r="F26" s="344"/>
      <c r="G26" s="345"/>
      <c r="H26" s="275">
        <v>15</v>
      </c>
      <c r="I26" s="276">
        <v>15</v>
      </c>
      <c r="J26" s="144"/>
      <c r="K26" s="144"/>
      <c r="L26" s="145"/>
      <c r="M26" s="46"/>
      <c r="N26" s="93" t="s">
        <v>82</v>
      </c>
      <c r="O26" s="93" t="s">
        <v>83</v>
      </c>
      <c r="P26" s="47"/>
      <c r="U26" s="128"/>
      <c r="V26" s="140" t="s">
        <v>113</v>
      </c>
      <c r="W26" s="129" t="str">
        <f>IF(J11="","",J11)</f>
        <v/>
      </c>
      <c r="X26" s="126"/>
    </row>
    <row r="27" spans="2:24" ht="19.899999999999999" customHeight="1">
      <c r="B27" s="68">
        <v>13</v>
      </c>
      <c r="C27" s="343"/>
      <c r="D27" s="344"/>
      <c r="E27" s="344"/>
      <c r="F27" s="344"/>
      <c r="G27" s="345"/>
      <c r="H27" s="275">
        <v>16</v>
      </c>
      <c r="I27" s="276">
        <v>16</v>
      </c>
      <c r="J27" s="144"/>
      <c r="K27" s="144"/>
      <c r="L27" s="145"/>
      <c r="M27" s="46"/>
      <c r="P27" s="46"/>
      <c r="U27" s="128"/>
      <c r="V27" s="140" t="s">
        <v>115</v>
      </c>
      <c r="W27" s="129" t="str">
        <f>IF(D12="","",D12)</f>
        <v/>
      </c>
      <c r="X27" s="126"/>
    </row>
    <row r="28" spans="2:24" ht="19.899999999999999" customHeight="1">
      <c r="B28" s="68">
        <v>14</v>
      </c>
      <c r="C28" s="343"/>
      <c r="D28" s="344"/>
      <c r="E28" s="344"/>
      <c r="F28" s="344"/>
      <c r="G28" s="345"/>
      <c r="H28" s="275">
        <v>17</v>
      </c>
      <c r="I28" s="276">
        <v>17</v>
      </c>
      <c r="J28" s="144"/>
      <c r="K28" s="144"/>
      <c r="L28" s="145"/>
      <c r="M28" s="46"/>
      <c r="P28" s="50"/>
      <c r="U28" s="128"/>
      <c r="V28" s="140" t="s">
        <v>114</v>
      </c>
      <c r="W28" s="129" t="str">
        <f>IF(J12="","",J12)</f>
        <v/>
      </c>
      <c r="X28" s="126"/>
    </row>
    <row r="29" spans="2:24" ht="19.899999999999999" customHeight="1" thickBot="1">
      <c r="B29" s="153">
        <v>15</v>
      </c>
      <c r="C29" s="360"/>
      <c r="D29" s="361"/>
      <c r="E29" s="361"/>
      <c r="F29" s="361"/>
      <c r="G29" s="362"/>
      <c r="H29" s="277">
        <v>18</v>
      </c>
      <c r="I29" s="278">
        <v>18</v>
      </c>
      <c r="J29" s="146"/>
      <c r="K29" s="146"/>
      <c r="L29" s="147"/>
      <c r="M29" s="46"/>
      <c r="P29" s="46"/>
      <c r="U29" s="127"/>
      <c r="V29" s="127"/>
      <c r="W29" s="127"/>
    </row>
    <row r="30" spans="2:24" ht="14.25" customHeight="1" thickBot="1">
      <c r="B30" s="65"/>
      <c r="C30" s="51"/>
      <c r="D30" s="51"/>
      <c r="E30" s="51"/>
      <c r="F30" s="51"/>
      <c r="G30" s="51"/>
      <c r="H30" s="52"/>
      <c r="I30" s="52"/>
      <c r="J30" s="52"/>
      <c r="K30" s="52"/>
      <c r="L30" s="52"/>
      <c r="M30" s="46"/>
      <c r="N30" s="46"/>
      <c r="O30" s="46"/>
      <c r="U30" s="127"/>
      <c r="V30" s="127"/>
      <c r="W30" s="127"/>
    </row>
    <row r="31" spans="2:24" ht="14.25" customHeight="1" thickTop="1">
      <c r="B31" s="53" t="s">
        <v>40</v>
      </c>
      <c r="C31" s="54"/>
      <c r="D31" s="54"/>
      <c r="E31" s="54"/>
      <c r="F31" s="54"/>
      <c r="G31" s="54"/>
      <c r="H31" s="55"/>
      <c r="I31" s="55"/>
      <c r="J31" s="55"/>
      <c r="K31" s="55"/>
      <c r="L31" s="55"/>
      <c r="M31" s="56"/>
      <c r="N31" s="56"/>
      <c r="O31" s="57"/>
      <c r="U31" s="127"/>
      <c r="V31" s="127"/>
      <c r="W31" s="127"/>
    </row>
    <row r="32" spans="2:24" ht="15" thickBot="1">
      <c r="B32" s="349" t="s">
        <v>134</v>
      </c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1"/>
    </row>
    <row r="33" spans="2:26" ht="74.45" customHeight="1" thickTop="1" thickBot="1">
      <c r="B33" s="346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8"/>
    </row>
    <row r="34" spans="2:26" ht="19.899999999999999" customHeight="1" thickTop="1">
      <c r="B34" s="334" t="s">
        <v>278</v>
      </c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6"/>
    </row>
    <row r="35" spans="2:26" ht="19.899999999999999" customHeight="1"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9"/>
    </row>
    <row r="36" spans="2:26" ht="19.899999999999999" customHeight="1">
      <c r="B36" s="337"/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9"/>
    </row>
    <row r="37" spans="2:26" ht="22.5" hidden="1" customHeight="1">
      <c r="B37" s="340" t="s">
        <v>81</v>
      </c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2"/>
    </row>
    <row r="38" spans="2:26" ht="22.5" hidden="1" customHeight="1">
      <c r="B38" s="340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2"/>
    </row>
    <row r="39" spans="2:26" ht="22.5" hidden="1" customHeight="1">
      <c r="B39" s="340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2"/>
    </row>
    <row r="40" spans="2:26" ht="22.5" customHeight="1">
      <c r="B40" s="340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2"/>
    </row>
    <row r="41" spans="2:26" ht="22.5" customHeight="1">
      <c r="B41" s="340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2"/>
    </row>
    <row r="42" spans="2:26" ht="22.5" customHeight="1">
      <c r="B42" s="340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2"/>
    </row>
    <row r="43" spans="2:26" ht="22.5" customHeight="1">
      <c r="B43" s="340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2"/>
    </row>
    <row r="44" spans="2:26" ht="22.5" hidden="1" customHeight="1">
      <c r="B44" s="340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2"/>
    </row>
    <row r="45" spans="2:26">
      <c r="B45" s="328" t="s">
        <v>75</v>
      </c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30"/>
    </row>
    <row r="46" spans="2:26" ht="15" thickBot="1">
      <c r="B46" s="331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3"/>
    </row>
    <row r="47" spans="2:26" ht="18" thickTop="1">
      <c r="T47" s="85"/>
      <c r="U47" s="85"/>
      <c r="V47" s="85"/>
      <c r="W47" s="85"/>
      <c r="X47" s="85"/>
      <c r="Y47" s="85"/>
      <c r="Z47" s="85"/>
    </row>
    <row r="48" spans="2:26" s="85" customFormat="1" ht="17.25">
      <c r="B48" s="85" t="s">
        <v>135</v>
      </c>
    </row>
    <row r="49" spans="2:26" s="85" customFormat="1" ht="17.25">
      <c r="D49" s="124" t="s">
        <v>119</v>
      </c>
      <c r="E49" s="272" t="s">
        <v>274</v>
      </c>
    </row>
    <row r="50" spans="2:26" s="85" customFormat="1" ht="17.25">
      <c r="B50" s="85" t="s">
        <v>273</v>
      </c>
      <c r="T50" s="40"/>
      <c r="U50" s="40"/>
      <c r="V50" s="40"/>
      <c r="W50" s="40"/>
      <c r="X50" s="40"/>
      <c r="Y50" s="40"/>
      <c r="Z50" s="40"/>
    </row>
    <row r="51" spans="2:26" ht="17.25">
      <c r="B51" s="85"/>
      <c r="C51" s="85"/>
      <c r="D51" s="124" t="s">
        <v>119</v>
      </c>
      <c r="E51" s="272" t="s">
        <v>275</v>
      </c>
      <c r="F51" s="85"/>
      <c r="G51" s="85"/>
      <c r="H51" s="85"/>
      <c r="I51" s="85"/>
      <c r="J51" s="85"/>
    </row>
  </sheetData>
  <mergeCells count="72">
    <mergeCell ref="B32:O32"/>
    <mergeCell ref="H12:I12"/>
    <mergeCell ref="J13:J14"/>
    <mergeCell ref="H18:I18"/>
    <mergeCell ref="H19:I19"/>
    <mergeCell ref="N15:N16"/>
    <mergeCell ref="H15:I15"/>
    <mergeCell ref="H16:I16"/>
    <mergeCell ref="H17:I17"/>
    <mergeCell ref="H13:I14"/>
    <mergeCell ref="C29:G29"/>
    <mergeCell ref="C19:G19"/>
    <mergeCell ref="N21:O21"/>
    <mergeCell ref="K13:K14"/>
    <mergeCell ref="L13:L14"/>
    <mergeCell ref="O15:O16"/>
    <mergeCell ref="C27:G27"/>
    <mergeCell ref="C26:G26"/>
    <mergeCell ref="C24:G24"/>
    <mergeCell ref="H20:I20"/>
    <mergeCell ref="H21:I21"/>
    <mergeCell ref="H22:I22"/>
    <mergeCell ref="H23:I23"/>
    <mergeCell ref="C22:G22"/>
    <mergeCell ref="F5:G5"/>
    <mergeCell ref="C5:D5"/>
    <mergeCell ref="L7:O7"/>
    <mergeCell ref="B45:O46"/>
    <mergeCell ref="B34:O36"/>
    <mergeCell ref="B37:O44"/>
    <mergeCell ref="C15:G15"/>
    <mergeCell ref="C20:G20"/>
    <mergeCell ref="C21:G21"/>
    <mergeCell ref="C18:G18"/>
    <mergeCell ref="C16:G16"/>
    <mergeCell ref="C25:G25"/>
    <mergeCell ref="B33:O33"/>
    <mergeCell ref="C17:G17"/>
    <mergeCell ref="C23:G23"/>
    <mergeCell ref="C28:G28"/>
    <mergeCell ref="B11:C11"/>
    <mergeCell ref="B13:B14"/>
    <mergeCell ref="D12:G12"/>
    <mergeCell ref="B1:O1"/>
    <mergeCell ref="B3:D3"/>
    <mergeCell ref="E3:M3"/>
    <mergeCell ref="C7:D7"/>
    <mergeCell ref="J7:K7"/>
    <mergeCell ref="C6:D6"/>
    <mergeCell ref="B5:B7"/>
    <mergeCell ref="E7:I7"/>
    <mergeCell ref="C4:O4"/>
    <mergeCell ref="E6:I6"/>
    <mergeCell ref="J6:K6"/>
    <mergeCell ref="L6:O6"/>
    <mergeCell ref="H5:O5"/>
    <mergeCell ref="U9:V9"/>
    <mergeCell ref="H28:I28"/>
    <mergeCell ref="H29:I29"/>
    <mergeCell ref="H24:I24"/>
    <mergeCell ref="H25:I25"/>
    <mergeCell ref="H26:I26"/>
    <mergeCell ref="H27:I27"/>
    <mergeCell ref="B9:O9"/>
    <mergeCell ref="D11:G11"/>
    <mergeCell ref="E10:L10"/>
    <mergeCell ref="B12:C12"/>
    <mergeCell ref="J11:L11"/>
    <mergeCell ref="J12:L12"/>
    <mergeCell ref="C13:G14"/>
    <mergeCell ref="H11:I11"/>
    <mergeCell ref="C10:D10"/>
  </mergeCells>
  <phoneticPr fontId="1"/>
  <conditionalFormatting sqref="E6 L6 E10 D11:G12 J11:L12 E7:I7 O10 C4:O4 F5:O5 E3:M3 J15:L29 O15 C15:G29">
    <cfRule type="cellIs" dxfId="15" priority="3" stopIfTrue="1" operator="equal">
      <formula>""</formula>
    </cfRule>
  </conditionalFormatting>
  <conditionalFormatting sqref="N23:O26">
    <cfRule type="cellIs" dxfId="14" priority="5" stopIfTrue="1" operator="equal">
      <formula>""</formula>
    </cfRule>
  </conditionalFormatting>
  <dataValidations xWindow="176" yWindow="245" count="3">
    <dataValidation imeMode="hiragana" allowBlank="1" showInputMessage="1" showErrorMessage="1" sqref="O10:P10 E6 J6 D8:I8 J11:J12 E3:M3 E10 D11:D12 H5:O5 C4:O4 C15:G29" xr:uid="{00000000-0002-0000-0000-000000000000}"/>
    <dataValidation imeMode="off" allowBlank="1" showInputMessage="1" showErrorMessage="1" sqref="E7:I7 O15 F5:G5 L6:O6 J15:L29" xr:uid="{00000000-0002-0000-0000-000001000000}"/>
    <dataValidation type="list" allowBlank="1" showInputMessage="1" showErrorMessage="1" sqref="O3" xr:uid="{00000000-0002-0000-0000-000002000000}">
      <formula1>$S$3:$S$5</formula1>
    </dataValidation>
  </dataValidations>
  <hyperlinks>
    <hyperlink ref="E49" r:id="rId1" xr:uid="{00000000-0004-0000-0000-000000000000}"/>
    <hyperlink ref="E51" r:id="rId2" xr:uid="{00000000-0004-0000-0000-000001000000}"/>
  </hyperlinks>
  <pageMargins left="0.55118110236220474" right="0.19685039370078741" top="0.78740157480314965" bottom="0.78740157480314965" header="0.51181102362204722" footer="0.51181102362204722"/>
  <pageSetup paperSize="9" scale="82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  <pageSetUpPr fitToPage="1"/>
  </sheetPr>
  <dimension ref="A1:AD45"/>
  <sheetViews>
    <sheetView zoomScale="65" zoomScaleNormal="65" workbookViewId="0">
      <selection activeCell="Y10" sqref="Y10:AC10"/>
    </sheetView>
  </sheetViews>
  <sheetFormatPr defaultColWidth="10.75" defaultRowHeight="14.25"/>
  <cols>
    <col min="1" max="1" width="1.375" customWidth="1"/>
    <col min="2" max="2" width="4.125" customWidth="1"/>
    <col min="3" max="3" width="0.375" customWidth="1"/>
    <col min="4" max="4" width="3.125" customWidth="1"/>
    <col min="5" max="8" width="4.125" customWidth="1"/>
    <col min="9" max="9" width="0.5" customWidth="1"/>
    <col min="10" max="11" width="5.125" customWidth="1"/>
    <col min="12" max="13" width="6.125" customWidth="1"/>
    <col min="14" max="14" width="3.75" customWidth="1"/>
    <col min="15" max="16" width="5.625" customWidth="1"/>
    <col min="17" max="17" width="4.125" customWidth="1"/>
    <col min="18" max="22" width="4.75" customWidth="1"/>
    <col min="23" max="24" width="5.125" customWidth="1"/>
    <col min="25" max="26" width="6.125" customWidth="1"/>
    <col min="27" max="27" width="3.75" customWidth="1"/>
    <col min="28" max="29" width="5.625" customWidth="1"/>
    <col min="30" max="30" width="20.375" hidden="1" customWidth="1"/>
  </cols>
  <sheetData>
    <row r="1" spans="1:30" ht="34.15" customHeight="1">
      <c r="B1" s="372" t="str">
        <f>IF(参加申込書!B1="","",参加申込書!B1)</f>
        <v>第６１回郡山市市民体育祭ミニバスケットボールＵ１２
兼第９回郡山中央ライオンズクラブ杯大会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</row>
    <row r="2" spans="1:30" ht="35.450000000000003" customHeight="1"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</row>
    <row r="3" spans="1:30" ht="36.950000000000003" customHeight="1"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</row>
    <row r="4" spans="1:30" ht="27" customHeight="1">
      <c r="A4" s="94"/>
      <c r="B4" s="373" t="s">
        <v>55</v>
      </c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</row>
    <row r="5" spans="1:30" ht="8.2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</row>
    <row r="6" spans="1:30" s="1" customFormat="1" ht="17.25">
      <c r="B6" s="96"/>
      <c r="C6" s="96"/>
      <c r="D6" s="97" t="s">
        <v>78</v>
      </c>
      <c r="E6" s="98"/>
      <c r="F6" s="99" t="s">
        <v>79</v>
      </c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</row>
    <row r="7" spans="1:30" s="1" customFormat="1" ht="8.25" customHeight="1">
      <c r="B7" s="96"/>
      <c r="C7" s="96"/>
      <c r="D7" s="97"/>
      <c r="E7" s="100"/>
      <c r="F7" s="99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</row>
    <row r="8" spans="1:30" s="1" customFormat="1" ht="17.25">
      <c r="B8" s="96"/>
      <c r="C8" s="96"/>
      <c r="D8"/>
      <c r="E8" s="101"/>
      <c r="F8" s="99" t="s">
        <v>80</v>
      </c>
      <c r="H8" s="94"/>
      <c r="I8" s="94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</row>
    <row r="9" spans="1:30" ht="12" customHeight="1" thickBot="1">
      <c r="A9" s="94"/>
      <c r="B9" s="94"/>
      <c r="C9" s="94"/>
      <c r="D9" s="99"/>
      <c r="E9" s="102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</row>
    <row r="10" spans="1:30" ht="41.1" customHeight="1" thickTop="1" thickBot="1">
      <c r="A10" s="94"/>
      <c r="B10" s="374" t="s">
        <v>10</v>
      </c>
      <c r="C10" s="375"/>
      <c r="D10" s="375"/>
      <c r="E10" s="375"/>
      <c r="F10" s="376"/>
      <c r="G10" s="380" t="str">
        <f>IF(参加申込書!E3="","",参加申込書!E3)</f>
        <v/>
      </c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2"/>
      <c r="Y10" s="377" t="str">
        <f>IF(参加申込書!O3="","",参加申込書!O3)</f>
        <v/>
      </c>
      <c r="Z10" s="378"/>
      <c r="AA10" s="378"/>
      <c r="AB10" s="378"/>
      <c r="AC10" s="379"/>
      <c r="AD10" s="103"/>
    </row>
    <row r="11" spans="1:30" ht="49.5" customHeight="1" thickTop="1" thickBot="1">
      <c r="A11" s="94"/>
      <c r="B11" s="383" t="s">
        <v>68</v>
      </c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84"/>
      <c r="Q11" s="383" t="s">
        <v>56</v>
      </c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84"/>
      <c r="AD11" s="104" t="s">
        <v>76</v>
      </c>
    </row>
    <row r="12" spans="1:30" ht="49.5" customHeight="1" thickTop="1">
      <c r="A12" s="94"/>
      <c r="B12" s="385" t="s">
        <v>69</v>
      </c>
      <c r="C12" s="386"/>
      <c r="D12" s="386"/>
      <c r="E12" s="386"/>
      <c r="F12" s="387"/>
      <c r="G12" s="390" t="str">
        <f>IF(参加申込書!D11="","",参加申込書!D11)</f>
        <v/>
      </c>
      <c r="H12" s="391"/>
      <c r="I12" s="391"/>
      <c r="J12" s="391"/>
      <c r="K12" s="391"/>
      <c r="L12" s="391"/>
      <c r="M12" s="391"/>
      <c r="N12" s="391"/>
      <c r="O12" s="391"/>
      <c r="P12" s="392"/>
      <c r="Q12" s="385" t="s">
        <v>69</v>
      </c>
      <c r="R12" s="388"/>
      <c r="S12" s="388"/>
      <c r="T12" s="389"/>
      <c r="U12" s="393"/>
      <c r="V12" s="394"/>
      <c r="W12" s="394"/>
      <c r="X12" s="394"/>
      <c r="Y12" s="394"/>
      <c r="Z12" s="394"/>
      <c r="AA12" s="394"/>
      <c r="AB12" s="394"/>
      <c r="AC12" s="395"/>
      <c r="AD12" s="105"/>
    </row>
    <row r="13" spans="1:30" ht="49.5" customHeight="1">
      <c r="A13" s="94"/>
      <c r="B13" s="396" t="s">
        <v>57</v>
      </c>
      <c r="C13" s="397"/>
      <c r="D13" s="397"/>
      <c r="E13" s="397"/>
      <c r="F13" s="398"/>
      <c r="G13" s="390" t="str">
        <f>IF(参加申込書!J11="","",参加申込書!J11)</f>
        <v/>
      </c>
      <c r="H13" s="391"/>
      <c r="I13" s="391"/>
      <c r="J13" s="391"/>
      <c r="K13" s="391"/>
      <c r="L13" s="391"/>
      <c r="M13" s="391"/>
      <c r="N13" s="391"/>
      <c r="O13" s="391"/>
      <c r="P13" s="392"/>
      <c r="Q13" s="396" t="s">
        <v>57</v>
      </c>
      <c r="R13" s="397"/>
      <c r="S13" s="397"/>
      <c r="T13" s="398"/>
      <c r="U13" s="415"/>
      <c r="V13" s="416"/>
      <c r="W13" s="416"/>
      <c r="X13" s="416"/>
      <c r="Y13" s="416"/>
      <c r="Z13" s="416"/>
      <c r="AA13" s="416"/>
      <c r="AB13" s="416"/>
      <c r="AC13" s="417"/>
      <c r="AD13" s="106"/>
    </row>
    <row r="14" spans="1:30" ht="49.5" customHeight="1">
      <c r="A14" s="94"/>
      <c r="B14" s="396" t="s">
        <v>58</v>
      </c>
      <c r="C14" s="397"/>
      <c r="D14" s="397"/>
      <c r="E14" s="397"/>
      <c r="F14" s="398"/>
      <c r="G14" s="390" t="str">
        <f>IF(参加申込書!D12="","",参加申込書!D12)</f>
        <v/>
      </c>
      <c r="H14" s="391"/>
      <c r="I14" s="391"/>
      <c r="J14" s="391"/>
      <c r="K14" s="391"/>
      <c r="L14" s="391"/>
      <c r="M14" s="391"/>
      <c r="N14" s="391"/>
      <c r="O14" s="391"/>
      <c r="P14" s="392"/>
      <c r="Q14" s="396" t="s">
        <v>58</v>
      </c>
      <c r="R14" s="397"/>
      <c r="S14" s="397"/>
      <c r="T14" s="398"/>
      <c r="U14" s="415"/>
      <c r="V14" s="416"/>
      <c r="W14" s="416"/>
      <c r="X14" s="416"/>
      <c r="Y14" s="416"/>
      <c r="Z14" s="416"/>
      <c r="AA14" s="416"/>
      <c r="AB14" s="416"/>
      <c r="AC14" s="417"/>
      <c r="AD14" s="106"/>
    </row>
    <row r="15" spans="1:30" ht="49.5" customHeight="1">
      <c r="A15" s="94"/>
      <c r="B15" s="396" t="s">
        <v>59</v>
      </c>
      <c r="C15" s="397"/>
      <c r="D15" s="397"/>
      <c r="E15" s="397"/>
      <c r="F15" s="398"/>
      <c r="G15" s="390" t="str">
        <f>IF(参加申込書!J12="","",参加申込書!J12)</f>
        <v/>
      </c>
      <c r="H15" s="391"/>
      <c r="I15" s="391"/>
      <c r="J15" s="391"/>
      <c r="K15" s="391"/>
      <c r="L15" s="391"/>
      <c r="M15" s="391"/>
      <c r="N15" s="391"/>
      <c r="O15" s="391"/>
      <c r="P15" s="392"/>
      <c r="Q15" s="396" t="s">
        <v>59</v>
      </c>
      <c r="R15" s="397"/>
      <c r="S15" s="397"/>
      <c r="T15" s="398"/>
      <c r="U15" s="415"/>
      <c r="V15" s="416"/>
      <c r="W15" s="416"/>
      <c r="X15" s="416"/>
      <c r="Y15" s="416"/>
      <c r="Z15" s="416"/>
      <c r="AA15" s="416"/>
      <c r="AB15" s="416"/>
      <c r="AC15" s="417"/>
      <c r="AD15" s="107"/>
    </row>
    <row r="16" spans="1:30" ht="49.5" customHeight="1">
      <c r="A16" s="94"/>
      <c r="B16" s="399" t="s">
        <v>60</v>
      </c>
      <c r="C16" s="400"/>
      <c r="D16" s="400"/>
      <c r="E16" s="400"/>
      <c r="F16" s="400"/>
      <c r="G16" s="400"/>
      <c r="H16" s="400"/>
      <c r="I16" s="401"/>
      <c r="J16" s="411" t="s">
        <v>85</v>
      </c>
      <c r="K16" s="412"/>
      <c r="L16" s="108" t="s">
        <v>61</v>
      </c>
      <c r="M16" s="405" t="s">
        <v>62</v>
      </c>
      <c r="N16" s="401"/>
      <c r="O16" s="407" t="s">
        <v>6</v>
      </c>
      <c r="P16" s="408"/>
      <c r="Q16" s="399" t="s">
        <v>70</v>
      </c>
      <c r="R16" s="400"/>
      <c r="S16" s="400"/>
      <c r="T16" s="400"/>
      <c r="U16" s="400"/>
      <c r="V16" s="401"/>
      <c r="W16" s="411" t="s">
        <v>85</v>
      </c>
      <c r="X16" s="412"/>
      <c r="Y16" s="108" t="s">
        <v>71</v>
      </c>
      <c r="Z16" s="405" t="s">
        <v>72</v>
      </c>
      <c r="AA16" s="401"/>
      <c r="AB16" s="407" t="s">
        <v>6</v>
      </c>
      <c r="AC16" s="408"/>
      <c r="AD16" s="426" t="s">
        <v>77</v>
      </c>
    </row>
    <row r="17" spans="1:30" ht="49.5" customHeight="1">
      <c r="A17" s="94"/>
      <c r="B17" s="402"/>
      <c r="C17" s="403"/>
      <c r="D17" s="403"/>
      <c r="E17" s="403"/>
      <c r="F17" s="403"/>
      <c r="G17" s="403"/>
      <c r="H17" s="403"/>
      <c r="I17" s="404"/>
      <c r="J17" s="413"/>
      <c r="K17" s="414"/>
      <c r="L17" s="109" t="s">
        <v>73</v>
      </c>
      <c r="M17" s="406"/>
      <c r="N17" s="404"/>
      <c r="O17" s="409"/>
      <c r="P17" s="410"/>
      <c r="Q17" s="402"/>
      <c r="R17" s="403"/>
      <c r="S17" s="403"/>
      <c r="T17" s="403"/>
      <c r="U17" s="403"/>
      <c r="V17" s="404"/>
      <c r="W17" s="413"/>
      <c r="X17" s="414"/>
      <c r="Y17" s="109" t="s">
        <v>73</v>
      </c>
      <c r="Z17" s="406"/>
      <c r="AA17" s="404"/>
      <c r="AB17" s="409"/>
      <c r="AC17" s="410"/>
      <c r="AD17" s="426"/>
    </row>
    <row r="18" spans="1:30" s="117" customFormat="1" ht="49.5" customHeight="1">
      <c r="A18" s="110"/>
      <c r="B18" s="111">
        <v>1</v>
      </c>
      <c r="C18" s="112"/>
      <c r="D18" s="391" t="str">
        <f>IF(参加申込書!C15="","",参加申込書!C15)</f>
        <v/>
      </c>
      <c r="E18" s="391"/>
      <c r="F18" s="391"/>
      <c r="G18" s="391"/>
      <c r="H18" s="391"/>
      <c r="I18" s="113"/>
      <c r="J18" s="368">
        <v>4</v>
      </c>
      <c r="K18" s="369"/>
      <c r="L18" s="114" t="str">
        <f>IF(参加申込書!K15="","",参加申込書!K15)</f>
        <v/>
      </c>
      <c r="M18" s="114" t="str">
        <f>IF(参加申込書!J15="","",参加申込書!J15)</f>
        <v/>
      </c>
      <c r="N18" s="115" t="s">
        <v>63</v>
      </c>
      <c r="O18" s="368" t="str">
        <f>IF(参加申込書!L15="","",参加申込書!L15)</f>
        <v/>
      </c>
      <c r="P18" s="418"/>
      <c r="Q18" s="111">
        <v>1</v>
      </c>
      <c r="R18" s="421"/>
      <c r="S18" s="422"/>
      <c r="T18" s="422"/>
      <c r="U18" s="422"/>
      <c r="V18" s="423"/>
      <c r="W18" s="368">
        <v>4</v>
      </c>
      <c r="X18" s="369"/>
      <c r="Y18" s="67"/>
      <c r="Z18" s="67"/>
      <c r="AA18" s="115" t="s">
        <v>63</v>
      </c>
      <c r="AB18" s="419"/>
      <c r="AC18" s="420"/>
      <c r="AD18" s="116"/>
    </row>
    <row r="19" spans="1:30" s="117" customFormat="1" ht="49.5" customHeight="1">
      <c r="A19" s="110"/>
      <c r="B19" s="111">
        <v>2</v>
      </c>
      <c r="C19" s="112"/>
      <c r="D19" s="391" t="str">
        <f>IF(参加申込書!C16="","",参加申込書!C16)</f>
        <v/>
      </c>
      <c r="E19" s="391"/>
      <c r="F19" s="391"/>
      <c r="G19" s="391"/>
      <c r="H19" s="391"/>
      <c r="I19" s="113"/>
      <c r="J19" s="368">
        <v>5</v>
      </c>
      <c r="K19" s="369"/>
      <c r="L19" s="114" t="str">
        <f>IF(参加申込書!K16="","",参加申込書!K16)</f>
        <v/>
      </c>
      <c r="M19" s="114" t="str">
        <f>IF(参加申込書!J16="","",参加申込書!J16)</f>
        <v/>
      </c>
      <c r="N19" s="115" t="s">
        <v>63</v>
      </c>
      <c r="O19" s="368" t="str">
        <f>IF(参加申込書!L16="","",参加申込書!L16)</f>
        <v/>
      </c>
      <c r="P19" s="418"/>
      <c r="Q19" s="111">
        <v>2</v>
      </c>
      <c r="R19" s="421"/>
      <c r="S19" s="422"/>
      <c r="T19" s="422"/>
      <c r="U19" s="422"/>
      <c r="V19" s="423"/>
      <c r="W19" s="368">
        <v>5</v>
      </c>
      <c r="X19" s="369"/>
      <c r="Y19" s="67"/>
      <c r="Z19" s="67"/>
      <c r="AA19" s="115" t="s">
        <v>63</v>
      </c>
      <c r="AB19" s="419"/>
      <c r="AC19" s="420"/>
      <c r="AD19" s="116"/>
    </row>
    <row r="20" spans="1:30" s="117" customFormat="1" ht="49.5" customHeight="1">
      <c r="A20" s="110"/>
      <c r="B20" s="111">
        <v>3</v>
      </c>
      <c r="C20" s="112"/>
      <c r="D20" s="391" t="str">
        <f>IF(参加申込書!C17="","",参加申込書!C17)</f>
        <v/>
      </c>
      <c r="E20" s="391"/>
      <c r="F20" s="391"/>
      <c r="G20" s="391"/>
      <c r="H20" s="391"/>
      <c r="I20" s="113"/>
      <c r="J20" s="368">
        <v>6</v>
      </c>
      <c r="K20" s="369"/>
      <c r="L20" s="114" t="str">
        <f>IF(参加申込書!K17="","",参加申込書!K17)</f>
        <v/>
      </c>
      <c r="M20" s="114" t="str">
        <f>IF(参加申込書!J17="","",参加申込書!J17)</f>
        <v/>
      </c>
      <c r="N20" s="115" t="s">
        <v>63</v>
      </c>
      <c r="O20" s="368" t="str">
        <f>IF(参加申込書!L17="","",参加申込書!L17)</f>
        <v/>
      </c>
      <c r="P20" s="418"/>
      <c r="Q20" s="111">
        <v>3</v>
      </c>
      <c r="R20" s="421"/>
      <c r="S20" s="422"/>
      <c r="T20" s="422"/>
      <c r="U20" s="422"/>
      <c r="V20" s="423"/>
      <c r="W20" s="368">
        <v>6</v>
      </c>
      <c r="X20" s="369"/>
      <c r="Y20" s="67"/>
      <c r="Z20" s="67"/>
      <c r="AA20" s="115" t="s">
        <v>63</v>
      </c>
      <c r="AB20" s="419"/>
      <c r="AC20" s="420"/>
      <c r="AD20" s="116"/>
    </row>
    <row r="21" spans="1:30" s="117" customFormat="1" ht="49.5" customHeight="1">
      <c r="A21" s="110"/>
      <c r="B21" s="111">
        <v>4</v>
      </c>
      <c r="C21" s="112"/>
      <c r="D21" s="391" t="str">
        <f>IF(参加申込書!C18="","",参加申込書!C18)</f>
        <v/>
      </c>
      <c r="E21" s="391"/>
      <c r="F21" s="391"/>
      <c r="G21" s="391"/>
      <c r="H21" s="391"/>
      <c r="I21" s="113"/>
      <c r="J21" s="368">
        <v>7</v>
      </c>
      <c r="K21" s="369"/>
      <c r="L21" s="114" t="str">
        <f>IF(参加申込書!K18="","",参加申込書!K18)</f>
        <v/>
      </c>
      <c r="M21" s="114" t="str">
        <f>IF(参加申込書!J18="","",参加申込書!J18)</f>
        <v/>
      </c>
      <c r="N21" s="115" t="s">
        <v>63</v>
      </c>
      <c r="O21" s="368" t="str">
        <f>IF(参加申込書!L18="","",参加申込書!L18)</f>
        <v/>
      </c>
      <c r="P21" s="418"/>
      <c r="Q21" s="111">
        <v>4</v>
      </c>
      <c r="R21" s="421"/>
      <c r="S21" s="422"/>
      <c r="T21" s="422"/>
      <c r="U21" s="422"/>
      <c r="V21" s="423"/>
      <c r="W21" s="368">
        <v>7</v>
      </c>
      <c r="X21" s="369"/>
      <c r="Y21" s="67"/>
      <c r="Z21" s="67"/>
      <c r="AA21" s="115" t="s">
        <v>63</v>
      </c>
      <c r="AB21" s="419"/>
      <c r="AC21" s="420"/>
      <c r="AD21" s="116"/>
    </row>
    <row r="22" spans="1:30" s="117" customFormat="1" ht="49.5" customHeight="1">
      <c r="A22" s="110"/>
      <c r="B22" s="111">
        <v>5</v>
      </c>
      <c r="C22" s="112"/>
      <c r="D22" s="391" t="str">
        <f>IF(参加申込書!C19="","",参加申込書!C19)</f>
        <v/>
      </c>
      <c r="E22" s="391"/>
      <c r="F22" s="391"/>
      <c r="G22" s="391"/>
      <c r="H22" s="391"/>
      <c r="I22" s="113"/>
      <c r="J22" s="368">
        <v>8</v>
      </c>
      <c r="K22" s="369"/>
      <c r="L22" s="114" t="str">
        <f>IF(参加申込書!K19="","",参加申込書!K19)</f>
        <v/>
      </c>
      <c r="M22" s="114" t="str">
        <f>IF(参加申込書!J19="","",参加申込書!J19)</f>
        <v/>
      </c>
      <c r="N22" s="115" t="s">
        <v>63</v>
      </c>
      <c r="O22" s="368" t="str">
        <f>IF(参加申込書!L19="","",参加申込書!L19)</f>
        <v/>
      </c>
      <c r="P22" s="418"/>
      <c r="Q22" s="111">
        <v>5</v>
      </c>
      <c r="R22" s="421"/>
      <c r="S22" s="422"/>
      <c r="T22" s="422"/>
      <c r="U22" s="422"/>
      <c r="V22" s="423"/>
      <c r="W22" s="368">
        <v>8</v>
      </c>
      <c r="X22" s="369"/>
      <c r="Y22" s="67"/>
      <c r="Z22" s="67"/>
      <c r="AA22" s="115" t="s">
        <v>63</v>
      </c>
      <c r="AB22" s="419"/>
      <c r="AC22" s="420"/>
      <c r="AD22" s="116"/>
    </row>
    <row r="23" spans="1:30" s="117" customFormat="1" ht="49.5" customHeight="1">
      <c r="A23" s="110"/>
      <c r="B23" s="111">
        <v>6</v>
      </c>
      <c r="C23" s="112"/>
      <c r="D23" s="391" t="str">
        <f>IF(参加申込書!C20="","",参加申込書!C20)</f>
        <v/>
      </c>
      <c r="E23" s="391"/>
      <c r="F23" s="391"/>
      <c r="G23" s="391"/>
      <c r="H23" s="391"/>
      <c r="I23" s="113"/>
      <c r="J23" s="368">
        <v>9</v>
      </c>
      <c r="K23" s="369"/>
      <c r="L23" s="114" t="str">
        <f>IF(参加申込書!K20="","",参加申込書!K20)</f>
        <v/>
      </c>
      <c r="M23" s="114" t="str">
        <f>IF(参加申込書!J20="","",参加申込書!J20)</f>
        <v/>
      </c>
      <c r="N23" s="115" t="s">
        <v>63</v>
      </c>
      <c r="O23" s="368" t="str">
        <f>IF(参加申込書!L20="","",参加申込書!L20)</f>
        <v/>
      </c>
      <c r="P23" s="418"/>
      <c r="Q23" s="111">
        <v>6</v>
      </c>
      <c r="R23" s="421"/>
      <c r="S23" s="422"/>
      <c r="T23" s="422"/>
      <c r="U23" s="422"/>
      <c r="V23" s="423"/>
      <c r="W23" s="368">
        <v>9</v>
      </c>
      <c r="X23" s="369"/>
      <c r="Y23" s="67"/>
      <c r="Z23" s="67"/>
      <c r="AA23" s="115" t="s">
        <v>63</v>
      </c>
      <c r="AB23" s="419"/>
      <c r="AC23" s="420"/>
      <c r="AD23" s="116"/>
    </row>
    <row r="24" spans="1:30" s="117" customFormat="1" ht="49.5" customHeight="1">
      <c r="A24" s="110"/>
      <c r="B24" s="111">
        <v>7</v>
      </c>
      <c r="C24" s="112"/>
      <c r="D24" s="391" t="str">
        <f>IF(参加申込書!C21="","",参加申込書!C21)</f>
        <v/>
      </c>
      <c r="E24" s="391"/>
      <c r="F24" s="391"/>
      <c r="G24" s="391"/>
      <c r="H24" s="391"/>
      <c r="I24" s="113"/>
      <c r="J24" s="368">
        <v>10</v>
      </c>
      <c r="K24" s="369"/>
      <c r="L24" s="114" t="str">
        <f>IF(参加申込書!K21="","",参加申込書!K21)</f>
        <v/>
      </c>
      <c r="M24" s="114" t="str">
        <f>IF(参加申込書!J21="","",参加申込書!J21)</f>
        <v/>
      </c>
      <c r="N24" s="115" t="s">
        <v>63</v>
      </c>
      <c r="O24" s="368" t="str">
        <f>IF(参加申込書!L21="","",参加申込書!L21)</f>
        <v/>
      </c>
      <c r="P24" s="418"/>
      <c r="Q24" s="111">
        <v>7</v>
      </c>
      <c r="R24" s="421"/>
      <c r="S24" s="422"/>
      <c r="T24" s="422"/>
      <c r="U24" s="422"/>
      <c r="V24" s="423"/>
      <c r="W24" s="368">
        <v>10</v>
      </c>
      <c r="X24" s="369"/>
      <c r="Y24" s="67"/>
      <c r="Z24" s="67"/>
      <c r="AA24" s="115" t="s">
        <v>63</v>
      </c>
      <c r="AB24" s="419"/>
      <c r="AC24" s="420"/>
      <c r="AD24" s="116"/>
    </row>
    <row r="25" spans="1:30" s="117" customFormat="1" ht="49.5" customHeight="1">
      <c r="A25" s="110"/>
      <c r="B25" s="111">
        <v>8</v>
      </c>
      <c r="C25" s="112"/>
      <c r="D25" s="391" t="str">
        <f>IF(参加申込書!C22="","",参加申込書!C22)</f>
        <v/>
      </c>
      <c r="E25" s="391"/>
      <c r="F25" s="391"/>
      <c r="G25" s="391"/>
      <c r="H25" s="391"/>
      <c r="I25" s="113"/>
      <c r="J25" s="368">
        <v>11</v>
      </c>
      <c r="K25" s="369"/>
      <c r="L25" s="114" t="str">
        <f>IF(参加申込書!K22="","",参加申込書!K22)</f>
        <v/>
      </c>
      <c r="M25" s="114" t="str">
        <f>IF(参加申込書!J22="","",参加申込書!J22)</f>
        <v/>
      </c>
      <c r="N25" s="115" t="s">
        <v>63</v>
      </c>
      <c r="O25" s="368" t="str">
        <f>IF(参加申込書!L22="","",参加申込書!L22)</f>
        <v/>
      </c>
      <c r="P25" s="425"/>
      <c r="Q25" s="111">
        <v>8</v>
      </c>
      <c r="R25" s="421"/>
      <c r="S25" s="422"/>
      <c r="T25" s="422"/>
      <c r="U25" s="422"/>
      <c r="V25" s="423"/>
      <c r="W25" s="368">
        <v>11</v>
      </c>
      <c r="X25" s="369"/>
      <c r="Y25" s="67"/>
      <c r="Z25" s="67"/>
      <c r="AA25" s="115" t="s">
        <v>63</v>
      </c>
      <c r="AB25" s="419"/>
      <c r="AC25" s="424"/>
      <c r="AD25" s="116"/>
    </row>
    <row r="26" spans="1:30" s="117" customFormat="1" ht="49.5" customHeight="1">
      <c r="A26" s="110"/>
      <c r="B26" s="111">
        <v>9</v>
      </c>
      <c r="C26" s="112"/>
      <c r="D26" s="391" t="str">
        <f>IF(参加申込書!C23="","",参加申込書!C23)</f>
        <v/>
      </c>
      <c r="E26" s="391"/>
      <c r="F26" s="391"/>
      <c r="G26" s="391"/>
      <c r="H26" s="391"/>
      <c r="I26" s="113"/>
      <c r="J26" s="368">
        <v>12</v>
      </c>
      <c r="K26" s="369"/>
      <c r="L26" s="114" t="str">
        <f>IF(参加申込書!K23="","",参加申込書!K23)</f>
        <v/>
      </c>
      <c r="M26" s="114" t="str">
        <f>IF(参加申込書!J23="","",参加申込書!J23)</f>
        <v/>
      </c>
      <c r="N26" s="115" t="s">
        <v>63</v>
      </c>
      <c r="O26" s="368" t="str">
        <f>IF(参加申込書!L23="","",参加申込書!L23)</f>
        <v/>
      </c>
      <c r="P26" s="418"/>
      <c r="Q26" s="111">
        <v>9</v>
      </c>
      <c r="R26" s="421"/>
      <c r="S26" s="422"/>
      <c r="T26" s="422"/>
      <c r="U26" s="422"/>
      <c r="V26" s="423"/>
      <c r="W26" s="368">
        <v>12</v>
      </c>
      <c r="X26" s="369"/>
      <c r="Y26" s="67"/>
      <c r="Z26" s="67"/>
      <c r="AA26" s="115" t="s">
        <v>63</v>
      </c>
      <c r="AB26" s="419"/>
      <c r="AC26" s="420"/>
      <c r="AD26" s="116"/>
    </row>
    <row r="27" spans="1:30" s="117" customFormat="1" ht="49.5" customHeight="1">
      <c r="A27" s="110"/>
      <c r="B27" s="111">
        <v>10</v>
      </c>
      <c r="C27" s="112"/>
      <c r="D27" s="391" t="str">
        <f>IF(参加申込書!C24="","",参加申込書!C24)</f>
        <v/>
      </c>
      <c r="E27" s="391"/>
      <c r="F27" s="391"/>
      <c r="G27" s="391"/>
      <c r="H27" s="391"/>
      <c r="I27" s="113"/>
      <c r="J27" s="368">
        <v>13</v>
      </c>
      <c r="K27" s="369"/>
      <c r="L27" s="114" t="str">
        <f>IF(参加申込書!K24="","",参加申込書!K24)</f>
        <v/>
      </c>
      <c r="M27" s="114" t="str">
        <f>IF(参加申込書!J24="","",参加申込書!J24)</f>
        <v/>
      </c>
      <c r="N27" s="115" t="s">
        <v>63</v>
      </c>
      <c r="O27" s="368" t="str">
        <f>IF(参加申込書!L24="","",参加申込書!L24)</f>
        <v/>
      </c>
      <c r="P27" s="418"/>
      <c r="Q27" s="111">
        <v>10</v>
      </c>
      <c r="R27" s="421"/>
      <c r="S27" s="422"/>
      <c r="T27" s="422"/>
      <c r="U27" s="422"/>
      <c r="V27" s="423"/>
      <c r="W27" s="368">
        <v>13</v>
      </c>
      <c r="X27" s="369"/>
      <c r="Y27" s="67"/>
      <c r="Z27" s="67"/>
      <c r="AA27" s="115" t="s">
        <v>63</v>
      </c>
      <c r="AB27" s="419"/>
      <c r="AC27" s="420"/>
      <c r="AD27" s="116"/>
    </row>
    <row r="28" spans="1:30" s="117" customFormat="1" ht="49.5" customHeight="1">
      <c r="A28" s="110"/>
      <c r="B28" s="111">
        <v>11</v>
      </c>
      <c r="C28" s="112"/>
      <c r="D28" s="391" t="str">
        <f>IF(参加申込書!C25="","",参加申込書!C25)</f>
        <v/>
      </c>
      <c r="E28" s="391"/>
      <c r="F28" s="391"/>
      <c r="G28" s="391"/>
      <c r="H28" s="391"/>
      <c r="I28" s="113"/>
      <c r="J28" s="368">
        <v>14</v>
      </c>
      <c r="K28" s="369"/>
      <c r="L28" s="114" t="str">
        <f>IF(参加申込書!K25="","",参加申込書!K25)</f>
        <v/>
      </c>
      <c r="M28" s="114" t="str">
        <f>IF(参加申込書!J25="","",参加申込書!J25)</f>
        <v/>
      </c>
      <c r="N28" s="115" t="s">
        <v>63</v>
      </c>
      <c r="O28" s="368" t="str">
        <f>IF(参加申込書!L25="","",参加申込書!L25)</f>
        <v/>
      </c>
      <c r="P28" s="418"/>
      <c r="Q28" s="111">
        <v>11</v>
      </c>
      <c r="R28" s="421"/>
      <c r="S28" s="422"/>
      <c r="T28" s="422"/>
      <c r="U28" s="422"/>
      <c r="V28" s="423"/>
      <c r="W28" s="368">
        <v>14</v>
      </c>
      <c r="X28" s="369"/>
      <c r="Y28" s="67"/>
      <c r="Z28" s="67"/>
      <c r="AA28" s="115" t="s">
        <v>63</v>
      </c>
      <c r="AB28" s="419"/>
      <c r="AC28" s="420"/>
      <c r="AD28" s="116"/>
    </row>
    <row r="29" spans="1:30" s="117" customFormat="1" ht="49.5" customHeight="1">
      <c r="A29" s="110"/>
      <c r="B29" s="111">
        <v>12</v>
      </c>
      <c r="C29" s="112"/>
      <c r="D29" s="391" t="str">
        <f>IF(参加申込書!C26="","",参加申込書!C26)</f>
        <v/>
      </c>
      <c r="E29" s="391"/>
      <c r="F29" s="391"/>
      <c r="G29" s="391"/>
      <c r="H29" s="391"/>
      <c r="I29" s="113"/>
      <c r="J29" s="368">
        <v>15</v>
      </c>
      <c r="K29" s="369"/>
      <c r="L29" s="114" t="str">
        <f>IF(参加申込書!K26="","",参加申込書!K26)</f>
        <v/>
      </c>
      <c r="M29" s="114" t="str">
        <f>IF(参加申込書!J26="","",参加申込書!J26)</f>
        <v/>
      </c>
      <c r="N29" s="115" t="s">
        <v>63</v>
      </c>
      <c r="O29" s="368" t="str">
        <f>IF(参加申込書!L26="","",参加申込書!L26)</f>
        <v/>
      </c>
      <c r="P29" s="418"/>
      <c r="Q29" s="111">
        <v>12</v>
      </c>
      <c r="R29" s="421"/>
      <c r="S29" s="422"/>
      <c r="T29" s="422"/>
      <c r="U29" s="422"/>
      <c r="V29" s="423"/>
      <c r="W29" s="368">
        <v>15</v>
      </c>
      <c r="X29" s="369"/>
      <c r="Y29" s="67"/>
      <c r="Z29" s="67"/>
      <c r="AA29" s="115" t="s">
        <v>63</v>
      </c>
      <c r="AB29" s="419"/>
      <c r="AC29" s="420"/>
      <c r="AD29" s="116"/>
    </row>
    <row r="30" spans="1:30" s="117" customFormat="1" ht="49.5" customHeight="1">
      <c r="A30" s="110"/>
      <c r="B30" s="111">
        <v>13</v>
      </c>
      <c r="C30" s="112"/>
      <c r="D30" s="391" t="str">
        <f>IF(参加申込書!C27="","",参加申込書!C27)</f>
        <v/>
      </c>
      <c r="E30" s="391"/>
      <c r="F30" s="391"/>
      <c r="G30" s="391"/>
      <c r="H30" s="391"/>
      <c r="I30" s="113"/>
      <c r="J30" s="368">
        <v>16</v>
      </c>
      <c r="K30" s="369"/>
      <c r="L30" s="114" t="str">
        <f>IF(参加申込書!K27="","",参加申込書!K27)</f>
        <v/>
      </c>
      <c r="M30" s="114" t="str">
        <f>IF(参加申込書!J27="","",参加申込書!J27)</f>
        <v/>
      </c>
      <c r="N30" s="115" t="s">
        <v>63</v>
      </c>
      <c r="O30" s="368" t="str">
        <f>IF(参加申込書!L27="","",参加申込書!L27)</f>
        <v/>
      </c>
      <c r="P30" s="425"/>
      <c r="Q30" s="111">
        <v>13</v>
      </c>
      <c r="R30" s="421"/>
      <c r="S30" s="422"/>
      <c r="T30" s="422"/>
      <c r="U30" s="422"/>
      <c r="V30" s="423"/>
      <c r="W30" s="368">
        <v>16</v>
      </c>
      <c r="X30" s="369"/>
      <c r="Y30" s="67"/>
      <c r="Z30" s="67"/>
      <c r="AA30" s="115" t="s">
        <v>63</v>
      </c>
      <c r="AB30" s="419"/>
      <c r="AC30" s="424"/>
      <c r="AD30" s="116"/>
    </row>
    <row r="31" spans="1:30" s="117" customFormat="1" ht="49.5" customHeight="1">
      <c r="A31" s="110"/>
      <c r="B31" s="111">
        <v>14</v>
      </c>
      <c r="C31" s="112"/>
      <c r="D31" s="391" t="str">
        <f>IF(参加申込書!C28="","",参加申込書!C28)</f>
        <v/>
      </c>
      <c r="E31" s="391"/>
      <c r="F31" s="391"/>
      <c r="G31" s="391"/>
      <c r="H31" s="391"/>
      <c r="I31" s="113"/>
      <c r="J31" s="368">
        <v>17</v>
      </c>
      <c r="K31" s="369"/>
      <c r="L31" s="114" t="str">
        <f>IF(参加申込書!K28="","",参加申込書!K28)</f>
        <v/>
      </c>
      <c r="M31" s="114" t="str">
        <f>IF(参加申込書!J28="","",参加申込書!J28)</f>
        <v/>
      </c>
      <c r="N31" s="115" t="s">
        <v>63</v>
      </c>
      <c r="O31" s="368" t="str">
        <f>IF(参加申込書!L28="","",参加申込書!L28)</f>
        <v/>
      </c>
      <c r="P31" s="418"/>
      <c r="Q31" s="111">
        <v>14</v>
      </c>
      <c r="R31" s="421"/>
      <c r="S31" s="422"/>
      <c r="T31" s="422"/>
      <c r="U31" s="422"/>
      <c r="V31" s="423"/>
      <c r="W31" s="368">
        <v>17</v>
      </c>
      <c r="X31" s="369"/>
      <c r="Y31" s="67"/>
      <c r="Z31" s="67"/>
      <c r="AA31" s="115" t="s">
        <v>63</v>
      </c>
      <c r="AB31" s="419"/>
      <c r="AC31" s="420"/>
      <c r="AD31" s="116"/>
    </row>
    <row r="32" spans="1:30" s="117" customFormat="1" ht="49.5" customHeight="1" thickBot="1">
      <c r="A32" s="110"/>
      <c r="B32" s="118">
        <v>15</v>
      </c>
      <c r="C32" s="119"/>
      <c r="D32" s="427" t="str">
        <f>IF(参加申込書!C29="","",参加申込書!C29)</f>
        <v/>
      </c>
      <c r="E32" s="427"/>
      <c r="F32" s="427"/>
      <c r="G32" s="427"/>
      <c r="H32" s="427"/>
      <c r="I32" s="120"/>
      <c r="J32" s="370">
        <v>18</v>
      </c>
      <c r="K32" s="371"/>
      <c r="L32" s="114" t="str">
        <f>IF(参加申込書!K29="","",参加申込書!K29)</f>
        <v/>
      </c>
      <c r="M32" s="114" t="str">
        <f>IF(参加申込書!J29="","",参加申込書!J29)</f>
        <v/>
      </c>
      <c r="N32" s="115" t="s">
        <v>63</v>
      </c>
      <c r="O32" s="368" t="str">
        <f>IF(参加申込書!L29="","",参加申込書!L29)</f>
        <v/>
      </c>
      <c r="P32" s="425"/>
      <c r="Q32" s="111">
        <v>15</v>
      </c>
      <c r="R32" s="421"/>
      <c r="S32" s="422"/>
      <c r="T32" s="422"/>
      <c r="U32" s="422"/>
      <c r="V32" s="423"/>
      <c r="W32" s="368">
        <v>18</v>
      </c>
      <c r="X32" s="369"/>
      <c r="Y32" s="67"/>
      <c r="Z32" s="67"/>
      <c r="AA32" s="115" t="s">
        <v>63</v>
      </c>
      <c r="AB32" s="419"/>
      <c r="AC32" s="424"/>
      <c r="AD32" s="121"/>
    </row>
    <row r="33" spans="1:29" ht="24.75" customHeight="1" thickTop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</row>
    <row r="34" spans="1:29">
      <c r="A34" s="94"/>
      <c r="F34" s="102"/>
      <c r="G34" s="102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</row>
    <row r="35" spans="1:29">
      <c r="A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</row>
    <row r="36" spans="1:29">
      <c r="A36" s="94"/>
      <c r="F36" s="102"/>
      <c r="G36" s="102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</row>
    <row r="37" spans="1:29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</row>
    <row r="38" spans="1:29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</row>
    <row r="39" spans="1:29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</row>
    <row r="40" spans="1:29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</row>
    <row r="41" spans="1:29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</row>
    <row r="42" spans="1:29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</row>
    <row r="43" spans="1:29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</row>
    <row r="44" spans="1:29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</row>
    <row r="45" spans="1:29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</row>
  </sheetData>
  <mergeCells count="122">
    <mergeCell ref="D29:H29"/>
    <mergeCell ref="AD16:AD17"/>
    <mergeCell ref="D32:H32"/>
    <mergeCell ref="D31:H31"/>
    <mergeCell ref="R18:V18"/>
    <mergeCell ref="R19:V19"/>
    <mergeCell ref="R20:V20"/>
    <mergeCell ref="R21:V21"/>
    <mergeCell ref="D19:H19"/>
    <mergeCell ref="D20:H20"/>
    <mergeCell ref="D21:H21"/>
    <mergeCell ref="D22:H22"/>
    <mergeCell ref="D30:H30"/>
    <mergeCell ref="D23:H23"/>
    <mergeCell ref="D24:H24"/>
    <mergeCell ref="D25:H25"/>
    <mergeCell ref="D26:H26"/>
    <mergeCell ref="D28:H28"/>
    <mergeCell ref="D27:H27"/>
    <mergeCell ref="D18:H18"/>
    <mergeCell ref="Z16:AA17"/>
    <mergeCell ref="AB16:AC17"/>
    <mergeCell ref="O18:P18"/>
    <mergeCell ref="AB18:AC18"/>
    <mergeCell ref="O31:P31"/>
    <mergeCell ref="AB31:AC31"/>
    <mergeCell ref="O32:P32"/>
    <mergeCell ref="AB32:AC32"/>
    <mergeCell ref="R31:V31"/>
    <mergeCell ref="R32:V32"/>
    <mergeCell ref="W31:X31"/>
    <mergeCell ref="W32:X32"/>
    <mergeCell ref="AB29:AC29"/>
    <mergeCell ref="O30:P30"/>
    <mergeCell ref="AB30:AC30"/>
    <mergeCell ref="R29:V29"/>
    <mergeCell ref="R30:V30"/>
    <mergeCell ref="O29:P29"/>
    <mergeCell ref="W29:X29"/>
    <mergeCell ref="W30:X30"/>
    <mergeCell ref="R27:V27"/>
    <mergeCell ref="R28:V28"/>
    <mergeCell ref="O27:P27"/>
    <mergeCell ref="W27:X27"/>
    <mergeCell ref="W28:X28"/>
    <mergeCell ref="AB24:AC24"/>
    <mergeCell ref="W23:X23"/>
    <mergeCell ref="W24:X24"/>
    <mergeCell ref="AB25:AC25"/>
    <mergeCell ref="O26:P26"/>
    <mergeCell ref="AB26:AC26"/>
    <mergeCell ref="R26:V26"/>
    <mergeCell ref="R25:V25"/>
    <mergeCell ref="O25:P25"/>
    <mergeCell ref="R24:V24"/>
    <mergeCell ref="W25:X25"/>
    <mergeCell ref="W26:X26"/>
    <mergeCell ref="AB27:AC27"/>
    <mergeCell ref="O24:P24"/>
    <mergeCell ref="O28:P28"/>
    <mergeCell ref="AB28:AC28"/>
    <mergeCell ref="O22:P22"/>
    <mergeCell ref="AB22:AC22"/>
    <mergeCell ref="W21:X21"/>
    <mergeCell ref="W22:X22"/>
    <mergeCell ref="O23:P23"/>
    <mergeCell ref="AB23:AC23"/>
    <mergeCell ref="R23:V23"/>
    <mergeCell ref="R22:V22"/>
    <mergeCell ref="O19:P19"/>
    <mergeCell ref="AB19:AC19"/>
    <mergeCell ref="O20:P20"/>
    <mergeCell ref="AB20:AC20"/>
    <mergeCell ref="O21:P21"/>
    <mergeCell ref="AB21:AC21"/>
    <mergeCell ref="G13:P13"/>
    <mergeCell ref="G14:P14"/>
    <mergeCell ref="B16:I17"/>
    <mergeCell ref="M16:N17"/>
    <mergeCell ref="O16:P17"/>
    <mergeCell ref="Q16:V17"/>
    <mergeCell ref="J16:K17"/>
    <mergeCell ref="U13:AC13"/>
    <mergeCell ref="U14:AC14"/>
    <mergeCell ref="U15:AC15"/>
    <mergeCell ref="W16:X17"/>
    <mergeCell ref="B15:F15"/>
    <mergeCell ref="Q15:T15"/>
    <mergeCell ref="J18:K18"/>
    <mergeCell ref="J19:K19"/>
    <mergeCell ref="J20:K20"/>
    <mergeCell ref="J21:K21"/>
    <mergeCell ref="J30:K30"/>
    <mergeCell ref="W18:X18"/>
    <mergeCell ref="W19:X19"/>
    <mergeCell ref="W20:X20"/>
    <mergeCell ref="B1:AC3"/>
    <mergeCell ref="B4:AC4"/>
    <mergeCell ref="B10:F10"/>
    <mergeCell ref="Y10:AC10"/>
    <mergeCell ref="G10:X10"/>
    <mergeCell ref="B11:P11"/>
    <mergeCell ref="Q11:AC11"/>
    <mergeCell ref="B12:F12"/>
    <mergeCell ref="Q12:T12"/>
    <mergeCell ref="G12:P12"/>
    <mergeCell ref="U12:AC12"/>
    <mergeCell ref="G15:P15"/>
    <mergeCell ref="B13:F13"/>
    <mergeCell ref="Q13:T13"/>
    <mergeCell ref="B14:F14"/>
    <mergeCell ref="Q14:T14"/>
    <mergeCell ref="J31:K31"/>
    <mergeCell ref="J32:K32"/>
    <mergeCell ref="J26:K26"/>
    <mergeCell ref="J27:K27"/>
    <mergeCell ref="J28:K28"/>
    <mergeCell ref="J29:K29"/>
    <mergeCell ref="J22:K22"/>
    <mergeCell ref="J23:K23"/>
    <mergeCell ref="J24:K24"/>
    <mergeCell ref="J25:K25"/>
  </mergeCells>
  <phoneticPr fontId="1"/>
  <conditionalFormatting sqref="AD12:AD15 R18:V32 Y18:Z32 AB18:AD32">
    <cfRule type="cellIs" dxfId="13" priority="1" stopIfTrue="1" operator="equal">
      <formula>""</formula>
    </cfRule>
  </conditionalFormatting>
  <conditionalFormatting sqref="D18:H32 L18:M32 O18:P32 G12:P15">
    <cfRule type="cellIs" dxfId="12" priority="2" stopIfTrue="1" operator="equal">
      <formula>""</formula>
    </cfRule>
  </conditionalFormatting>
  <conditionalFormatting sqref="U12:AC15">
    <cfRule type="cellIs" dxfId="11" priority="3" stopIfTrue="1" operator="equal">
      <formula>""</formula>
    </cfRule>
  </conditionalFormatting>
  <pageMargins left="0.78700000000000003" right="0.78700000000000003" top="0.98399999999999999" bottom="0.98399999999999999" header="0.51200000000000001" footer="0.51200000000000001"/>
  <pageSetup paperSize="9" scale="55" orientation="portrait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B1:T50"/>
  <sheetViews>
    <sheetView workbookViewId="0">
      <selection activeCell="M3" sqref="M3"/>
    </sheetView>
  </sheetViews>
  <sheetFormatPr defaultColWidth="9" defaultRowHeight="14.25"/>
  <cols>
    <col min="1" max="1" width="1" customWidth="1"/>
    <col min="5" max="5" width="3.875" customWidth="1"/>
    <col min="8" max="8" width="3.875" customWidth="1"/>
    <col min="10" max="13" width="7.875" customWidth="1"/>
    <col min="14" max="14" width="2.625" customWidth="1"/>
  </cols>
  <sheetData>
    <row r="1" spans="2:20" ht="21">
      <c r="B1" s="436" t="s">
        <v>277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130"/>
    </row>
    <row r="2" spans="2:20" ht="9" customHeight="1">
      <c r="B2" s="3"/>
      <c r="C2" s="6"/>
      <c r="D2" s="6"/>
      <c r="E2" s="6"/>
      <c r="F2" s="6"/>
      <c r="G2" s="6"/>
      <c r="H2" s="6"/>
      <c r="I2" s="6"/>
      <c r="J2" s="6"/>
      <c r="K2" s="6"/>
      <c r="L2" s="3"/>
      <c r="M2" s="3"/>
      <c r="N2" s="3"/>
    </row>
    <row r="3" spans="2:20" ht="17.25" customHeight="1">
      <c r="B3" s="2"/>
      <c r="C3" s="136" t="s">
        <v>110</v>
      </c>
      <c r="D3" s="2"/>
      <c r="E3" s="2"/>
      <c r="F3" s="2"/>
      <c r="G3" s="2"/>
      <c r="H3" s="2"/>
      <c r="I3" s="2"/>
      <c r="J3" s="2"/>
      <c r="K3" s="2"/>
      <c r="L3" s="2"/>
      <c r="M3" s="39" t="str">
        <f>参加申込書!O2</f>
        <v>Ver.2023</v>
      </c>
      <c r="N3" s="39"/>
    </row>
    <row r="4" spans="2:20">
      <c r="B4" s="441" t="s">
        <v>41</v>
      </c>
      <c r="C4" s="441"/>
      <c r="D4" s="443" t="str">
        <f>IF(参加申込書!E3="","",参加申込書!E3)</f>
        <v/>
      </c>
      <c r="E4" s="444"/>
      <c r="F4" s="444"/>
      <c r="G4" s="444"/>
      <c r="H4" s="444"/>
      <c r="I4" s="444"/>
      <c r="J4" s="444"/>
      <c r="K4" s="444"/>
      <c r="L4" s="445"/>
      <c r="M4" s="449" t="str">
        <f>IF(参加申込書!O3="","",参加申込書!O3)</f>
        <v/>
      </c>
      <c r="N4" s="131"/>
    </row>
    <row r="5" spans="2:20">
      <c r="B5" s="442"/>
      <c r="C5" s="442"/>
      <c r="D5" s="446"/>
      <c r="E5" s="447"/>
      <c r="F5" s="447"/>
      <c r="G5" s="447"/>
      <c r="H5" s="447"/>
      <c r="I5" s="447"/>
      <c r="J5" s="447"/>
      <c r="K5" s="447"/>
      <c r="L5" s="448"/>
      <c r="M5" s="450"/>
      <c r="N5" s="131"/>
      <c r="P5" t="s">
        <v>86</v>
      </c>
    </row>
    <row r="6" spans="2:20">
      <c r="B6" s="441" t="s">
        <v>42</v>
      </c>
      <c r="C6" s="441"/>
      <c r="D6" s="452"/>
      <c r="E6" s="452"/>
      <c r="F6" s="452"/>
      <c r="G6" s="454"/>
      <c r="H6" s="454"/>
      <c r="I6" s="454"/>
      <c r="J6" s="456"/>
      <c r="K6" s="457"/>
      <c r="L6" s="460"/>
      <c r="M6" s="460"/>
      <c r="N6" s="131"/>
      <c r="P6" t="s">
        <v>87</v>
      </c>
    </row>
    <row r="7" spans="2:20">
      <c r="B7" s="451"/>
      <c r="C7" s="451"/>
      <c r="D7" s="453"/>
      <c r="E7" s="453"/>
      <c r="F7" s="453"/>
      <c r="G7" s="455"/>
      <c r="H7" s="455"/>
      <c r="I7" s="455"/>
      <c r="J7" s="458"/>
      <c r="K7" s="459"/>
      <c r="L7" s="461"/>
      <c r="M7" s="461"/>
      <c r="N7" s="131"/>
      <c r="P7" t="s">
        <v>88</v>
      </c>
    </row>
    <row r="8" spans="2:20" ht="20.25" customHeight="1">
      <c r="B8" s="428"/>
      <c r="C8" s="429"/>
      <c r="D8" s="437">
        <v>45227</v>
      </c>
      <c r="E8" s="437"/>
      <c r="F8" s="438"/>
      <c r="G8" s="439">
        <v>45228</v>
      </c>
      <c r="H8" s="439"/>
      <c r="I8" s="440"/>
      <c r="J8" s="430"/>
      <c r="K8" s="431"/>
      <c r="L8" s="430"/>
      <c r="M8" s="431"/>
      <c r="N8" s="38"/>
      <c r="P8" t="s">
        <v>89</v>
      </c>
    </row>
    <row r="9" spans="2:20" ht="20.25" customHeight="1">
      <c r="B9" s="142" t="s">
        <v>16</v>
      </c>
      <c r="C9" s="148"/>
      <c r="D9" s="149"/>
      <c r="E9" s="139" t="s">
        <v>90</v>
      </c>
      <c r="F9" s="150"/>
      <c r="G9" s="149"/>
      <c r="H9" s="139" t="s">
        <v>90</v>
      </c>
      <c r="I9" s="150"/>
      <c r="J9" s="432"/>
      <c r="K9" s="433"/>
      <c r="L9" s="432"/>
      <c r="M9" s="433"/>
      <c r="N9" s="38"/>
      <c r="P9" t="s">
        <v>124</v>
      </c>
      <c r="T9" t="s">
        <v>120</v>
      </c>
    </row>
    <row r="10" spans="2:20" ht="20.25" customHeight="1">
      <c r="B10" s="428"/>
      <c r="C10" s="429"/>
      <c r="D10" s="434" t="s">
        <v>86</v>
      </c>
      <c r="E10" s="434"/>
      <c r="F10" s="435"/>
      <c r="G10" s="434" t="s">
        <v>86</v>
      </c>
      <c r="H10" s="434"/>
      <c r="I10" s="435"/>
      <c r="J10" s="430"/>
      <c r="K10" s="431"/>
      <c r="L10" s="430"/>
      <c r="M10" s="431"/>
      <c r="N10" s="38"/>
      <c r="T10" t="s">
        <v>121</v>
      </c>
    </row>
    <row r="11" spans="2:20" ht="20.25" customHeight="1">
      <c r="B11" s="142" t="s">
        <v>16</v>
      </c>
      <c r="C11" s="148"/>
      <c r="D11" s="149"/>
      <c r="E11" s="139" t="s">
        <v>90</v>
      </c>
      <c r="F11" s="150"/>
      <c r="G11" s="149"/>
      <c r="H11" s="139" t="s">
        <v>90</v>
      </c>
      <c r="I11" s="150"/>
      <c r="J11" s="432"/>
      <c r="K11" s="433"/>
      <c r="L11" s="432"/>
      <c r="M11" s="433"/>
      <c r="N11" s="38"/>
      <c r="T11" t="s">
        <v>122</v>
      </c>
    </row>
    <row r="12" spans="2:20" ht="20.25" customHeight="1">
      <c r="B12" s="428"/>
      <c r="C12" s="429"/>
      <c r="D12" s="434" t="s">
        <v>86</v>
      </c>
      <c r="E12" s="434"/>
      <c r="F12" s="435"/>
      <c r="G12" s="434" t="s">
        <v>86</v>
      </c>
      <c r="H12" s="434"/>
      <c r="I12" s="435"/>
      <c r="J12" s="430"/>
      <c r="K12" s="431"/>
      <c r="L12" s="430"/>
      <c r="M12" s="431"/>
      <c r="N12" s="38"/>
      <c r="T12" t="s">
        <v>123</v>
      </c>
    </row>
    <row r="13" spans="2:20" ht="20.25" customHeight="1">
      <c r="B13" s="142" t="s">
        <v>16</v>
      </c>
      <c r="C13" s="148"/>
      <c r="D13" s="149"/>
      <c r="E13" s="139" t="s">
        <v>90</v>
      </c>
      <c r="F13" s="150"/>
      <c r="G13" s="149"/>
      <c r="H13" s="139" t="s">
        <v>90</v>
      </c>
      <c r="I13" s="150"/>
      <c r="J13" s="432"/>
      <c r="K13" s="433"/>
      <c r="L13" s="432"/>
      <c r="M13" s="433"/>
      <c r="N13" s="38"/>
      <c r="R13" s="141"/>
      <c r="S13" s="141"/>
    </row>
    <row r="14" spans="2:20" ht="20.25" customHeight="1">
      <c r="B14" s="428"/>
      <c r="C14" s="429"/>
      <c r="D14" s="434" t="s">
        <v>124</v>
      </c>
      <c r="E14" s="434"/>
      <c r="F14" s="435"/>
      <c r="G14" s="434" t="s">
        <v>86</v>
      </c>
      <c r="H14" s="434"/>
      <c r="I14" s="435"/>
      <c r="J14" s="430"/>
      <c r="K14" s="431"/>
      <c r="L14" s="430"/>
      <c r="M14" s="431"/>
      <c r="N14" s="38"/>
      <c r="P14" s="161"/>
      <c r="Q14" s="161"/>
      <c r="R14" s="161"/>
      <c r="T14" t="s">
        <v>38</v>
      </c>
    </row>
    <row r="15" spans="2:20" ht="20.25" customHeight="1">
      <c r="B15" s="142" t="s">
        <v>16</v>
      </c>
      <c r="C15" s="148"/>
      <c r="D15" s="149"/>
      <c r="E15" s="139" t="s">
        <v>90</v>
      </c>
      <c r="F15" s="150"/>
      <c r="G15" s="149"/>
      <c r="H15" s="139" t="s">
        <v>90</v>
      </c>
      <c r="I15" s="150"/>
      <c r="J15" s="432"/>
      <c r="K15" s="433"/>
      <c r="L15" s="432"/>
      <c r="M15" s="433"/>
      <c r="N15" s="38"/>
      <c r="P15" s="161"/>
      <c r="Q15" s="161"/>
      <c r="R15" s="161"/>
    </row>
    <row r="16" spans="2:20" ht="6" customHeight="1">
      <c r="B16" s="143"/>
      <c r="C16" s="143"/>
      <c r="D16" s="133"/>
      <c r="E16" s="134"/>
      <c r="F16" s="135"/>
      <c r="G16" s="133"/>
      <c r="H16" s="134"/>
      <c r="I16" s="135"/>
      <c r="J16" s="38"/>
      <c r="K16" s="38"/>
      <c r="L16" s="38"/>
      <c r="M16" s="38"/>
      <c r="N16" s="38"/>
    </row>
    <row r="17" spans="2:14" ht="6.75" customHeight="1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2:14" ht="17.25">
      <c r="B18" s="59" t="s">
        <v>91</v>
      </c>
      <c r="C18" s="59"/>
      <c r="D18" s="3"/>
      <c r="E18" s="3"/>
      <c r="F18" s="3"/>
      <c r="G18" s="3"/>
      <c r="H18" s="3"/>
      <c r="I18" s="3"/>
      <c r="J18" s="3"/>
      <c r="K18" s="3"/>
      <c r="L18" s="2"/>
      <c r="M18" s="2"/>
      <c r="N18" s="2"/>
    </row>
    <row r="19" spans="2:14" ht="17.25">
      <c r="B19" s="59" t="s">
        <v>43</v>
      </c>
      <c r="C19" s="59"/>
      <c r="D19" s="3"/>
      <c r="E19" s="3"/>
      <c r="F19" s="3"/>
      <c r="G19" s="3"/>
      <c r="H19" s="3"/>
      <c r="I19" s="3"/>
      <c r="J19" s="3"/>
      <c r="K19" s="3"/>
      <c r="L19" s="2"/>
      <c r="M19" s="2"/>
      <c r="N19" s="2"/>
    </row>
    <row r="20" spans="2:14" ht="17.25">
      <c r="B20" s="81" t="s">
        <v>92</v>
      </c>
      <c r="C20" s="59"/>
      <c r="D20" s="3"/>
      <c r="E20" s="3"/>
      <c r="F20" s="3"/>
      <c r="G20" s="3"/>
      <c r="H20" s="3"/>
      <c r="I20" s="3"/>
      <c r="J20" s="3"/>
      <c r="K20" s="3"/>
      <c r="L20" s="2"/>
      <c r="M20" s="2"/>
      <c r="N20" s="2"/>
    </row>
    <row r="21" spans="2:14" ht="17.25">
      <c r="B21" s="59" t="s">
        <v>103</v>
      </c>
      <c r="C21" s="59"/>
      <c r="D21" s="3"/>
      <c r="E21" s="3"/>
      <c r="F21" s="3"/>
      <c r="G21" s="3"/>
      <c r="H21" s="3"/>
      <c r="I21" s="3"/>
      <c r="J21" s="3"/>
      <c r="K21" s="3"/>
      <c r="L21" s="2"/>
      <c r="M21" s="2"/>
      <c r="N21" s="2"/>
    </row>
    <row r="22" spans="2:14" ht="17.25">
      <c r="B22" s="59" t="s">
        <v>104</v>
      </c>
      <c r="C22" s="59"/>
      <c r="D22" s="3"/>
      <c r="E22" s="3"/>
      <c r="F22" s="3"/>
      <c r="G22" s="3"/>
      <c r="H22" s="3"/>
      <c r="I22" s="3"/>
      <c r="J22" s="3"/>
      <c r="K22" s="3"/>
      <c r="L22" s="2"/>
      <c r="M22" s="2"/>
      <c r="N22" s="2"/>
    </row>
    <row r="23" spans="2:14" ht="17.25">
      <c r="B23" s="59" t="s">
        <v>105</v>
      </c>
      <c r="C23" s="59"/>
      <c r="D23" s="3"/>
      <c r="E23" s="3"/>
      <c r="F23" s="3"/>
      <c r="G23" s="3"/>
      <c r="H23" s="3"/>
      <c r="I23" s="3"/>
      <c r="J23" s="3"/>
      <c r="K23" s="3"/>
      <c r="L23" s="2"/>
      <c r="M23" s="2"/>
      <c r="N23" s="2"/>
    </row>
    <row r="24" spans="2:14" ht="17.25">
      <c r="B24" s="59" t="s">
        <v>106</v>
      </c>
      <c r="C24" s="59"/>
      <c r="D24" s="3"/>
      <c r="E24" s="3"/>
      <c r="F24" s="3"/>
      <c r="G24" s="3"/>
      <c r="H24" s="3"/>
      <c r="I24" s="3"/>
      <c r="J24" s="3"/>
      <c r="K24" s="3"/>
      <c r="L24" s="2"/>
      <c r="M24" s="2"/>
      <c r="N24" s="2"/>
    </row>
    <row r="25" spans="2:14" ht="17.25">
      <c r="B25" s="59" t="s">
        <v>93</v>
      </c>
      <c r="C25" s="59"/>
      <c r="D25" s="3"/>
      <c r="E25" s="3"/>
      <c r="F25" s="3"/>
      <c r="G25" s="3"/>
      <c r="H25" s="3"/>
      <c r="I25" s="3"/>
      <c r="J25" s="3"/>
      <c r="K25" s="3"/>
      <c r="L25" s="2"/>
      <c r="M25" s="2"/>
      <c r="N25" s="2"/>
    </row>
    <row r="26" spans="2:14" ht="17.25">
      <c r="B26" s="72" t="s">
        <v>128</v>
      </c>
      <c r="C26" s="3"/>
      <c r="D26" s="3"/>
      <c r="E26" s="3"/>
      <c r="F26" s="3"/>
      <c r="G26" s="3"/>
      <c r="H26" s="3"/>
      <c r="I26" s="3"/>
      <c r="J26" s="3"/>
      <c r="K26" s="3"/>
      <c r="L26" s="2"/>
      <c r="M26" s="2"/>
      <c r="N26" s="2"/>
    </row>
    <row r="27" spans="2:14" s="82" customFormat="1"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</row>
    <row r="28" spans="2:14" ht="11.25" customHeight="1" thickBot="1">
      <c r="B28" s="4"/>
      <c r="C28" s="5"/>
      <c r="D28" s="5"/>
      <c r="E28" s="5"/>
      <c r="F28" s="5"/>
      <c r="G28" s="5"/>
      <c r="H28" s="5"/>
      <c r="I28" s="5"/>
      <c r="J28" s="5"/>
      <c r="K28" s="5"/>
      <c r="L28" s="4"/>
      <c r="M28" s="4"/>
      <c r="N28" s="3"/>
    </row>
    <row r="29" spans="2:14" ht="21">
      <c r="B29" s="436" t="s">
        <v>279</v>
      </c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130"/>
    </row>
    <row r="30" spans="2:14" ht="9" customHeight="1">
      <c r="B30" s="3"/>
      <c r="C30" s="6"/>
      <c r="D30" s="6"/>
      <c r="E30" s="6"/>
      <c r="F30" s="6"/>
      <c r="G30" s="6"/>
      <c r="H30" s="6"/>
      <c r="I30" s="6"/>
      <c r="J30" s="6"/>
      <c r="K30" s="6"/>
      <c r="L30" s="3"/>
      <c r="M30" s="3"/>
      <c r="N30" s="3"/>
    </row>
    <row r="31" spans="2:14" ht="17.25" customHeight="1">
      <c r="B31" s="2"/>
      <c r="C31" s="136" t="s">
        <v>110</v>
      </c>
      <c r="D31" s="2"/>
      <c r="E31" s="2"/>
      <c r="F31" s="2"/>
      <c r="G31" s="2"/>
      <c r="H31" s="2"/>
      <c r="I31" s="2"/>
      <c r="J31" s="2"/>
      <c r="K31" s="2"/>
      <c r="L31" s="2"/>
      <c r="M31" s="39" t="str">
        <f>参加申込書!O2</f>
        <v>Ver.2023</v>
      </c>
      <c r="N31" s="39"/>
    </row>
    <row r="32" spans="2:14">
      <c r="B32" s="441" t="s">
        <v>41</v>
      </c>
      <c r="C32" s="441"/>
      <c r="D32" s="443" t="str">
        <f>IF(参加申込書!E3="","",参加申込書!E3)</f>
        <v/>
      </c>
      <c r="E32" s="444"/>
      <c r="F32" s="444"/>
      <c r="G32" s="444"/>
      <c r="H32" s="444"/>
      <c r="I32" s="444"/>
      <c r="J32" s="444"/>
      <c r="K32" s="444"/>
      <c r="L32" s="445"/>
      <c r="M32" s="449" t="str">
        <f>IF(参加申込書!O3="","",参加申込書!O3)</f>
        <v/>
      </c>
      <c r="N32" s="131"/>
    </row>
    <row r="33" spans="2:16">
      <c r="B33" s="442"/>
      <c r="C33" s="442"/>
      <c r="D33" s="446"/>
      <c r="E33" s="447"/>
      <c r="F33" s="447"/>
      <c r="G33" s="447"/>
      <c r="H33" s="447"/>
      <c r="I33" s="447"/>
      <c r="J33" s="447"/>
      <c r="K33" s="447"/>
      <c r="L33" s="448"/>
      <c r="M33" s="450"/>
      <c r="N33" s="131"/>
      <c r="P33" t="s">
        <v>86</v>
      </c>
    </row>
    <row r="34" spans="2:16">
      <c r="B34" s="441" t="s">
        <v>125</v>
      </c>
      <c r="C34" s="441"/>
      <c r="D34" s="452">
        <v>45227</v>
      </c>
      <c r="E34" s="452"/>
      <c r="F34" s="452"/>
      <c r="G34" s="454">
        <v>45228</v>
      </c>
      <c r="H34" s="454"/>
      <c r="I34" s="454"/>
      <c r="J34" s="456"/>
      <c r="K34" s="457"/>
      <c r="L34" s="460"/>
      <c r="M34" s="460"/>
      <c r="N34" s="131"/>
      <c r="P34" t="s">
        <v>87</v>
      </c>
    </row>
    <row r="35" spans="2:16">
      <c r="B35" s="451"/>
      <c r="C35" s="451"/>
      <c r="D35" s="453"/>
      <c r="E35" s="453"/>
      <c r="F35" s="453"/>
      <c r="G35" s="455"/>
      <c r="H35" s="455"/>
      <c r="I35" s="455"/>
      <c r="J35" s="458"/>
      <c r="K35" s="459"/>
      <c r="L35" s="461"/>
      <c r="M35" s="461"/>
      <c r="N35" s="131"/>
      <c r="P35" t="s">
        <v>88</v>
      </c>
    </row>
    <row r="36" spans="2:16" ht="20.25" customHeight="1">
      <c r="B36" s="428"/>
      <c r="C36" s="429"/>
      <c r="D36" s="462" t="s">
        <v>86</v>
      </c>
      <c r="E36" s="462"/>
      <c r="F36" s="462"/>
      <c r="G36" s="462" t="s">
        <v>86</v>
      </c>
      <c r="H36" s="462"/>
      <c r="I36" s="462"/>
      <c r="J36" s="430"/>
      <c r="K36" s="431"/>
      <c r="L36" s="430"/>
      <c r="M36" s="431"/>
      <c r="N36" s="38"/>
      <c r="P36" t="s">
        <v>89</v>
      </c>
    </row>
    <row r="37" spans="2:16" ht="20.25" customHeight="1">
      <c r="B37" s="428"/>
      <c r="C37" s="429"/>
      <c r="D37" s="462" t="s">
        <v>86</v>
      </c>
      <c r="E37" s="462"/>
      <c r="F37" s="462"/>
      <c r="G37" s="462" t="s">
        <v>86</v>
      </c>
      <c r="H37" s="462"/>
      <c r="I37" s="462"/>
      <c r="J37" s="430"/>
      <c r="K37" s="431"/>
      <c r="L37" s="430"/>
      <c r="M37" s="431"/>
      <c r="N37" s="38"/>
    </row>
    <row r="38" spans="2:16" ht="20.25" customHeight="1">
      <c r="B38" s="428"/>
      <c r="C38" s="429"/>
      <c r="D38" s="462" t="s">
        <v>86</v>
      </c>
      <c r="E38" s="462"/>
      <c r="F38" s="462"/>
      <c r="G38" s="462" t="s">
        <v>86</v>
      </c>
      <c r="H38" s="462"/>
      <c r="I38" s="462"/>
      <c r="J38" s="430"/>
      <c r="K38" s="431"/>
      <c r="L38" s="430"/>
      <c r="M38" s="431"/>
      <c r="N38" s="38"/>
    </row>
    <row r="39" spans="2:16" ht="20.25" customHeight="1">
      <c r="B39" s="428"/>
      <c r="C39" s="429"/>
      <c r="D39" s="462" t="s">
        <v>86</v>
      </c>
      <c r="E39" s="462"/>
      <c r="F39" s="462"/>
      <c r="G39" s="462" t="s">
        <v>86</v>
      </c>
      <c r="H39" s="462"/>
      <c r="I39" s="462"/>
      <c r="J39" s="463"/>
      <c r="K39" s="464"/>
      <c r="L39" s="463"/>
      <c r="M39" s="464"/>
      <c r="N39" s="38"/>
    </row>
    <row r="40" spans="2:16" ht="6" customHeight="1">
      <c r="B40" s="132"/>
      <c r="C40" s="132"/>
      <c r="D40" s="133"/>
      <c r="E40" s="134"/>
      <c r="F40" s="135"/>
      <c r="G40" s="133"/>
      <c r="H40" s="134"/>
      <c r="I40" s="135"/>
      <c r="J40" s="38"/>
      <c r="K40" s="38"/>
      <c r="L40" s="38"/>
      <c r="M40" s="38"/>
      <c r="N40" s="38"/>
    </row>
    <row r="41" spans="2:16" ht="8.25" customHeight="1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38"/>
    </row>
    <row r="42" spans="2:16" ht="17.25">
      <c r="B42" s="59" t="s">
        <v>126</v>
      </c>
      <c r="C42" s="59"/>
      <c r="D42" s="3"/>
      <c r="E42" s="3"/>
      <c r="F42" s="3"/>
      <c r="G42" s="3"/>
      <c r="H42" s="3"/>
      <c r="I42" s="3"/>
      <c r="J42" s="3"/>
      <c r="K42" s="3"/>
      <c r="L42" s="2"/>
      <c r="M42" s="2"/>
      <c r="N42" s="2"/>
    </row>
    <row r="43" spans="2:16" ht="17.25">
      <c r="B43" s="59" t="s">
        <v>127</v>
      </c>
      <c r="C43" s="59"/>
      <c r="D43" s="3"/>
      <c r="E43" s="3"/>
      <c r="F43" s="3"/>
      <c r="G43" s="3"/>
      <c r="H43" s="3"/>
      <c r="I43" s="3"/>
      <c r="J43" s="3"/>
      <c r="K43" s="3"/>
      <c r="L43" s="2"/>
      <c r="M43" s="2"/>
      <c r="N43" s="2"/>
    </row>
    <row r="44" spans="2:16" ht="17.25">
      <c r="B44" s="81" t="s">
        <v>92</v>
      </c>
      <c r="C44" s="59"/>
      <c r="D44" s="3"/>
      <c r="E44" s="3"/>
      <c r="F44" s="3"/>
      <c r="G44" s="3"/>
      <c r="H44" s="3"/>
      <c r="I44" s="3"/>
      <c r="J44" s="3"/>
      <c r="K44" s="3"/>
      <c r="L44" s="2"/>
      <c r="M44" s="2"/>
      <c r="N44" s="2"/>
    </row>
    <row r="45" spans="2:16" ht="17.25">
      <c r="B45" s="59" t="s">
        <v>103</v>
      </c>
      <c r="C45" s="59"/>
      <c r="D45" s="3"/>
      <c r="E45" s="3"/>
      <c r="F45" s="3"/>
      <c r="G45" s="3"/>
      <c r="H45" s="3"/>
      <c r="I45" s="3"/>
      <c r="J45" s="3"/>
      <c r="K45" s="3"/>
      <c r="L45" s="2"/>
      <c r="M45" s="2"/>
      <c r="N45" s="2"/>
    </row>
    <row r="46" spans="2:16" ht="17.25">
      <c r="B46" s="59" t="s">
        <v>104</v>
      </c>
      <c r="C46" s="59"/>
      <c r="D46" s="3"/>
      <c r="E46" s="3"/>
      <c r="F46" s="3"/>
      <c r="G46" s="3"/>
      <c r="H46" s="3"/>
      <c r="I46" s="3"/>
      <c r="J46" s="3"/>
      <c r="K46" s="3"/>
      <c r="L46" s="2"/>
      <c r="M46" s="2"/>
      <c r="N46" s="2"/>
    </row>
    <row r="47" spans="2:16" ht="17.25">
      <c r="B47" s="59" t="s">
        <v>105</v>
      </c>
      <c r="C47" s="59"/>
      <c r="D47" s="3"/>
      <c r="E47" s="3"/>
      <c r="F47" s="3"/>
      <c r="G47" s="3"/>
      <c r="H47" s="3"/>
      <c r="I47" s="3"/>
      <c r="J47" s="3"/>
      <c r="K47" s="3"/>
      <c r="L47" s="2"/>
      <c r="M47" s="2"/>
      <c r="N47" s="2"/>
    </row>
    <row r="48" spans="2:16" ht="17.25">
      <c r="B48" s="59" t="s">
        <v>106</v>
      </c>
      <c r="C48" s="59"/>
      <c r="D48" s="3"/>
      <c r="E48" s="3"/>
      <c r="F48" s="3"/>
      <c r="G48" s="3"/>
      <c r="H48" s="3"/>
      <c r="I48" s="3"/>
      <c r="J48" s="3"/>
      <c r="K48" s="3"/>
      <c r="L48" s="2"/>
      <c r="M48" s="2"/>
      <c r="N48" s="2"/>
    </row>
    <row r="49" spans="2:14" ht="17.25">
      <c r="B49" s="59" t="s">
        <v>93</v>
      </c>
      <c r="C49" s="59"/>
      <c r="D49" s="3"/>
      <c r="E49" s="3"/>
      <c r="F49" s="3"/>
      <c r="G49" s="3"/>
      <c r="H49" s="3"/>
      <c r="I49" s="3"/>
      <c r="J49" s="3"/>
      <c r="K49" s="3"/>
      <c r="L49" s="2"/>
      <c r="M49" s="2"/>
      <c r="N49" s="2"/>
    </row>
    <row r="50" spans="2:14" ht="17.25">
      <c r="B50" s="72" t="s">
        <v>129</v>
      </c>
      <c r="C50" s="3"/>
      <c r="D50" s="3"/>
      <c r="E50" s="3"/>
      <c r="F50" s="3"/>
      <c r="G50" s="3"/>
      <c r="H50" s="3"/>
      <c r="I50" s="3"/>
      <c r="J50" s="3"/>
      <c r="K50" s="3"/>
      <c r="L50" s="2"/>
      <c r="M50" s="2"/>
      <c r="N50" s="2"/>
    </row>
  </sheetData>
  <mergeCells count="58">
    <mergeCell ref="B39:C39"/>
    <mergeCell ref="D39:F39"/>
    <mergeCell ref="G39:I39"/>
    <mergeCell ref="J39:K39"/>
    <mergeCell ref="L39:M39"/>
    <mergeCell ref="B38:C38"/>
    <mergeCell ref="D38:F38"/>
    <mergeCell ref="G38:I38"/>
    <mergeCell ref="J38:K38"/>
    <mergeCell ref="L38:M38"/>
    <mergeCell ref="B37:C37"/>
    <mergeCell ref="D37:F37"/>
    <mergeCell ref="G37:I37"/>
    <mergeCell ref="J37:K37"/>
    <mergeCell ref="L37:M37"/>
    <mergeCell ref="B36:C36"/>
    <mergeCell ref="D36:F36"/>
    <mergeCell ref="G36:I36"/>
    <mergeCell ref="J36:K36"/>
    <mergeCell ref="L36:M36"/>
    <mergeCell ref="B29:M29"/>
    <mergeCell ref="B32:C33"/>
    <mergeCell ref="D32:L33"/>
    <mergeCell ref="M32:M33"/>
    <mergeCell ref="B34:C35"/>
    <mergeCell ref="D34:F35"/>
    <mergeCell ref="G34:I35"/>
    <mergeCell ref="J34:K35"/>
    <mergeCell ref="L34:M35"/>
    <mergeCell ref="B1:M1"/>
    <mergeCell ref="B8:C8"/>
    <mergeCell ref="J8:K9"/>
    <mergeCell ref="L8:M9"/>
    <mergeCell ref="D8:F8"/>
    <mergeCell ref="G8:I8"/>
    <mergeCell ref="B4:C5"/>
    <mergeCell ref="D4:L5"/>
    <mergeCell ref="M4:M5"/>
    <mergeCell ref="B6:C7"/>
    <mergeCell ref="D6:F7"/>
    <mergeCell ref="G6:I7"/>
    <mergeCell ref="J6:K7"/>
    <mergeCell ref="L6:M7"/>
    <mergeCell ref="B10:C10"/>
    <mergeCell ref="J10:K11"/>
    <mergeCell ref="L10:M11"/>
    <mergeCell ref="D10:F10"/>
    <mergeCell ref="G10:I10"/>
    <mergeCell ref="B12:C12"/>
    <mergeCell ref="J12:K13"/>
    <mergeCell ref="L12:M13"/>
    <mergeCell ref="D12:F12"/>
    <mergeCell ref="G12:I12"/>
    <mergeCell ref="B14:C14"/>
    <mergeCell ref="J14:K15"/>
    <mergeCell ref="L14:M15"/>
    <mergeCell ref="D14:F14"/>
    <mergeCell ref="G14:I14"/>
  </mergeCells>
  <phoneticPr fontId="1"/>
  <conditionalFormatting sqref="B8:C8">
    <cfRule type="cellIs" dxfId="10" priority="28" stopIfTrue="1" operator="equal">
      <formula>""</formula>
    </cfRule>
  </conditionalFormatting>
  <conditionalFormatting sqref="C9">
    <cfRule type="cellIs" dxfId="9" priority="27" stopIfTrue="1" operator="equal">
      <formula>""</formula>
    </cfRule>
  </conditionalFormatting>
  <conditionalFormatting sqref="B10:C10">
    <cfRule type="cellIs" dxfId="8" priority="11" stopIfTrue="1" operator="equal">
      <formula>""</formula>
    </cfRule>
  </conditionalFormatting>
  <conditionalFormatting sqref="B12:C12">
    <cfRule type="cellIs" dxfId="7" priority="10" stopIfTrue="1" operator="equal">
      <formula>""</formula>
    </cfRule>
  </conditionalFormatting>
  <conditionalFormatting sqref="B14:C14">
    <cfRule type="cellIs" dxfId="6" priority="9" stopIfTrue="1" operator="equal">
      <formula>""</formula>
    </cfRule>
  </conditionalFormatting>
  <conditionalFormatting sqref="B36:C39">
    <cfRule type="cellIs" dxfId="5" priority="4" stopIfTrue="1" operator="equal">
      <formula>""</formula>
    </cfRule>
  </conditionalFormatting>
  <conditionalFormatting sqref="C11">
    <cfRule type="cellIs" dxfId="4" priority="3" stopIfTrue="1" operator="equal">
      <formula>""</formula>
    </cfRule>
  </conditionalFormatting>
  <conditionalFormatting sqref="C13">
    <cfRule type="cellIs" dxfId="3" priority="2" stopIfTrue="1" operator="equal">
      <formula>""</formula>
    </cfRule>
  </conditionalFormatting>
  <conditionalFormatting sqref="C15">
    <cfRule type="cellIs" dxfId="2" priority="1" stopIfTrue="1" operator="equal">
      <formula>""</formula>
    </cfRule>
  </conditionalFormatting>
  <dataValidations count="4">
    <dataValidation imeMode="hiragana" allowBlank="1" showInputMessage="1" showErrorMessage="1" sqref="B8:C8 B10:C10 B12:C12 B14:C14 B36:C39" xr:uid="{00000000-0002-0000-0200-000000000000}"/>
    <dataValidation type="list" allowBlank="1" showInputMessage="1" showErrorMessage="1" sqref="J36:N40 J8:N16" xr:uid="{00000000-0002-0000-0200-000001000000}">
      <formula1>$P$5:$P$9</formula1>
    </dataValidation>
    <dataValidation type="list" allowBlank="1" showInputMessage="1" showErrorMessage="1" sqref="C9 C11 C13 C15" xr:uid="{00000000-0002-0000-0200-000002000000}">
      <formula1>$T$8:$T$14</formula1>
    </dataValidation>
    <dataValidation type="list" allowBlank="1" showInputMessage="1" showErrorMessage="1" sqref="D10:I10 D12:I12 D14:I14 D36:I39" xr:uid="{00000000-0002-0000-0200-000003000000}">
      <formula1>$P$4:$P$9</formula1>
    </dataValidation>
  </dataValidations>
  <pageMargins left="0.78700000000000003" right="0.33" top="0.98399999999999999" bottom="0.98399999999999999" header="0.51200000000000001" footer="0.51200000000000001"/>
  <pageSetup paperSize="9" scale="88" orientation="portrait" horizont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6"/>
  </sheetPr>
  <dimension ref="A1:O259"/>
  <sheetViews>
    <sheetView workbookViewId="0">
      <selection activeCell="F31" sqref="F31"/>
    </sheetView>
  </sheetViews>
  <sheetFormatPr defaultRowHeight="14.25"/>
  <cols>
    <col min="2" max="2" width="9.5" customWidth="1"/>
  </cols>
  <sheetData>
    <row r="1" spans="1:8">
      <c r="A1" s="60"/>
      <c r="B1" s="59"/>
      <c r="C1" s="59"/>
      <c r="D1" s="59"/>
      <c r="E1" s="59"/>
      <c r="F1" s="59"/>
      <c r="G1" s="59"/>
      <c r="H1" s="59"/>
    </row>
    <row r="2" spans="1:8">
      <c r="A2" s="61" t="s">
        <v>64</v>
      </c>
      <c r="B2" s="59"/>
      <c r="C2" s="59"/>
      <c r="D2" s="59"/>
      <c r="E2" s="59"/>
      <c r="F2" s="59"/>
      <c r="G2" s="59"/>
      <c r="H2" s="59"/>
    </row>
    <row r="3" spans="1:8">
      <c r="A3" s="59"/>
      <c r="B3" s="59"/>
      <c r="C3" s="59"/>
      <c r="D3" s="59"/>
      <c r="E3" s="59"/>
      <c r="F3" s="61"/>
      <c r="G3" s="59"/>
      <c r="H3" s="83" t="s">
        <v>137</v>
      </c>
    </row>
    <row r="4" spans="1:8">
      <c r="A4" s="61" t="s">
        <v>74</v>
      </c>
      <c r="B4" s="59"/>
      <c r="C4" s="59"/>
      <c r="D4" s="59"/>
      <c r="E4" s="59"/>
      <c r="F4" s="2"/>
      <c r="G4" s="59"/>
      <c r="H4" s="83" t="s">
        <v>133</v>
      </c>
    </row>
    <row r="5" spans="1:8">
      <c r="A5" s="60"/>
      <c r="B5" s="59"/>
      <c r="C5" s="59"/>
      <c r="D5" s="59"/>
      <c r="E5" s="59"/>
      <c r="F5" s="59"/>
      <c r="G5" s="59"/>
      <c r="H5" s="59"/>
    </row>
    <row r="6" spans="1:8">
      <c r="A6" s="60"/>
      <c r="B6" s="59"/>
      <c r="C6" s="59"/>
      <c r="D6" s="59"/>
      <c r="E6" s="59"/>
      <c r="F6" s="59"/>
      <c r="G6" s="59"/>
      <c r="H6" s="59"/>
    </row>
    <row r="7" spans="1:8">
      <c r="A7" s="60"/>
      <c r="B7" s="59"/>
      <c r="C7" s="59"/>
      <c r="D7" s="59"/>
      <c r="E7" s="59"/>
      <c r="F7" s="59"/>
      <c r="G7" s="59"/>
      <c r="H7" s="59"/>
    </row>
    <row r="8" spans="1:8" ht="24">
      <c r="A8" s="467" t="s">
        <v>131</v>
      </c>
      <c r="B8" s="467"/>
      <c r="C8" s="467"/>
      <c r="D8" s="467"/>
      <c r="E8" s="467"/>
      <c r="F8" s="467"/>
      <c r="G8" s="467"/>
      <c r="H8" s="467"/>
    </row>
    <row r="9" spans="1:8">
      <c r="A9" s="60"/>
      <c r="B9" s="59"/>
      <c r="C9" s="59"/>
      <c r="D9" s="59"/>
      <c r="E9" s="59"/>
      <c r="F9" s="59"/>
      <c r="G9" s="59"/>
      <c r="H9" s="59"/>
    </row>
    <row r="10" spans="1:8">
      <c r="A10" s="62" t="s">
        <v>65</v>
      </c>
      <c r="B10" s="59"/>
      <c r="C10" s="59"/>
      <c r="D10" s="59"/>
      <c r="E10" s="59"/>
      <c r="F10" s="59"/>
      <c r="G10" s="59"/>
      <c r="H10" s="59"/>
    </row>
    <row r="11" spans="1:8">
      <c r="A11" s="61" t="s">
        <v>94</v>
      </c>
      <c r="B11" s="59"/>
      <c r="C11" s="59"/>
      <c r="D11" s="59"/>
      <c r="E11" s="59"/>
      <c r="F11" s="59"/>
      <c r="G11" s="59"/>
      <c r="H11" s="59"/>
    </row>
    <row r="12" spans="1:8">
      <c r="A12" s="61" t="s">
        <v>95</v>
      </c>
      <c r="B12" s="59"/>
      <c r="C12" s="59"/>
      <c r="D12" s="59"/>
      <c r="E12" s="59"/>
      <c r="F12" s="59"/>
      <c r="G12" s="59"/>
      <c r="H12" s="59"/>
    </row>
    <row r="13" spans="1:8">
      <c r="A13" s="61" t="s">
        <v>96</v>
      </c>
      <c r="B13" s="59"/>
      <c r="C13" s="59"/>
      <c r="D13" s="59"/>
      <c r="E13" s="59"/>
      <c r="F13" s="59"/>
      <c r="G13" s="59"/>
      <c r="H13" s="59"/>
    </row>
    <row r="14" spans="1:8">
      <c r="A14" s="61" t="s">
        <v>97</v>
      </c>
      <c r="B14" s="59"/>
      <c r="C14" s="59"/>
      <c r="D14" s="59"/>
      <c r="E14" s="59"/>
      <c r="F14" s="59"/>
      <c r="G14" s="59"/>
      <c r="H14" s="59"/>
    </row>
    <row r="15" spans="1:8">
      <c r="A15" s="61" t="s">
        <v>98</v>
      </c>
      <c r="B15" s="59"/>
      <c r="C15" s="59"/>
      <c r="D15" s="59"/>
      <c r="E15" s="59"/>
      <c r="F15" s="59"/>
      <c r="G15" s="59"/>
      <c r="H15" s="59"/>
    </row>
    <row r="16" spans="1:8">
      <c r="A16" s="63"/>
      <c r="B16" s="59"/>
      <c r="C16" s="59"/>
      <c r="D16" s="59"/>
      <c r="E16" s="59"/>
      <c r="F16" s="59"/>
      <c r="G16" s="59"/>
      <c r="H16" s="59"/>
    </row>
    <row r="17" spans="1:15" ht="18.75">
      <c r="A17" s="468" t="s">
        <v>66</v>
      </c>
      <c r="B17" s="469"/>
      <c r="C17" s="469"/>
      <c r="D17" s="469"/>
      <c r="E17" s="469"/>
      <c r="F17" s="469"/>
      <c r="G17" s="469"/>
      <c r="H17" s="469"/>
    </row>
    <row r="18" spans="1:15">
      <c r="A18" s="64"/>
      <c r="B18" s="59"/>
      <c r="C18" s="59"/>
      <c r="D18" s="59"/>
      <c r="E18" s="59"/>
      <c r="F18" s="59"/>
      <c r="G18" s="59"/>
      <c r="H18" s="59"/>
    </row>
    <row r="19" spans="1:15" ht="23.25" customHeight="1">
      <c r="A19" s="470" t="s">
        <v>67</v>
      </c>
      <c r="B19" s="470"/>
      <c r="C19" s="470"/>
      <c r="D19" s="470"/>
      <c r="E19" s="470"/>
      <c r="F19" s="470"/>
      <c r="G19" s="470"/>
      <c r="H19" s="470"/>
    </row>
    <row r="20" spans="1:15">
      <c r="A20" s="86"/>
      <c r="B20" s="59"/>
      <c r="C20" s="59"/>
      <c r="D20" s="59"/>
      <c r="E20" s="59"/>
      <c r="F20" s="59"/>
      <c r="G20" s="59"/>
      <c r="H20" s="59"/>
    </row>
    <row r="21" spans="1:15" ht="23.25" customHeight="1">
      <c r="A21" s="73" t="s">
        <v>99</v>
      </c>
      <c r="B21" s="59"/>
      <c r="C21" s="471" t="str">
        <f>IF(参加申込書!E3="","",参加申込書!E3)</f>
        <v/>
      </c>
      <c r="D21" s="472"/>
      <c r="E21" s="472"/>
      <c r="F21" s="473"/>
      <c r="G21" s="151" t="str">
        <f>IF(参加申込書!O3="","",参加申込書!O3)</f>
        <v/>
      </c>
      <c r="H21" s="59"/>
      <c r="O21" s="40" t="s">
        <v>36</v>
      </c>
    </row>
    <row r="22" spans="1:15" ht="24" customHeight="1">
      <c r="A22" s="84" t="s">
        <v>108</v>
      </c>
      <c r="B22" s="59"/>
      <c r="C22" s="59"/>
      <c r="D22" s="59"/>
      <c r="E22" s="59"/>
      <c r="F22" s="59"/>
      <c r="G22" s="59"/>
      <c r="H22" s="59"/>
      <c r="O22" s="40" t="s">
        <v>37</v>
      </c>
    </row>
    <row r="23" spans="1:15">
      <c r="A23" s="74"/>
      <c r="B23" s="59"/>
      <c r="C23" s="59"/>
      <c r="D23" s="59"/>
      <c r="E23" s="59"/>
      <c r="F23" s="59"/>
      <c r="G23" s="59"/>
      <c r="H23" s="59"/>
    </row>
    <row r="24" spans="1:15" ht="24" customHeight="1">
      <c r="A24" s="73" t="s">
        <v>107</v>
      </c>
      <c r="B24" s="75"/>
      <c r="C24" s="474" t="str">
        <f>IF(参加申込書!E6="","",参加申込書!E6)</f>
        <v/>
      </c>
      <c r="D24" s="475"/>
      <c r="E24" s="475"/>
      <c r="F24" s="476"/>
      <c r="G24" s="59"/>
      <c r="H24" s="59"/>
    </row>
    <row r="25" spans="1:15" ht="24" customHeight="1">
      <c r="A25" s="84" t="s">
        <v>109</v>
      </c>
      <c r="B25" s="59"/>
      <c r="C25" s="59"/>
      <c r="D25" s="59"/>
      <c r="E25" s="59"/>
      <c r="F25" s="59"/>
      <c r="G25" s="59"/>
      <c r="H25" s="59"/>
      <c r="O25" s="40" t="s">
        <v>37</v>
      </c>
    </row>
    <row r="26" spans="1:15">
      <c r="A26" s="76"/>
      <c r="B26" s="75"/>
      <c r="C26" s="59"/>
      <c r="D26" s="59"/>
      <c r="E26" s="59"/>
      <c r="F26" s="59"/>
      <c r="G26" s="59"/>
      <c r="H26" s="59"/>
    </row>
    <row r="27" spans="1:15" ht="26.25" customHeight="1">
      <c r="A27" s="73" t="s">
        <v>132</v>
      </c>
      <c r="B27" s="75"/>
      <c r="C27" s="477"/>
      <c r="D27" s="478"/>
      <c r="E27" s="478"/>
      <c r="F27" s="479"/>
      <c r="G27" s="59"/>
      <c r="H27" s="59"/>
    </row>
    <row r="28" spans="1:15" ht="12.75" customHeight="1">
      <c r="A28" s="73" t="s">
        <v>100</v>
      </c>
      <c r="B28" s="73"/>
      <c r="C28" s="74"/>
      <c r="D28" s="74"/>
      <c r="E28" s="74"/>
      <c r="F28" s="74"/>
      <c r="G28" s="74"/>
      <c r="H28" s="59"/>
    </row>
    <row r="29" spans="1:15">
      <c r="A29" s="75"/>
      <c r="B29" s="75"/>
      <c r="C29" s="59"/>
      <c r="D29" s="59"/>
      <c r="E29" s="59"/>
      <c r="F29" s="59"/>
      <c r="G29" s="59"/>
      <c r="H29" s="59"/>
    </row>
    <row r="30" spans="1:15" ht="28.5" customHeight="1">
      <c r="A30" s="73" t="s">
        <v>101</v>
      </c>
      <c r="B30" s="75"/>
      <c r="C30" s="152"/>
      <c r="D30" s="75" t="s">
        <v>136</v>
      </c>
      <c r="E30" s="75"/>
      <c r="F30" s="465" t="str">
        <f>IF(C30="","",C30)</f>
        <v/>
      </c>
      <c r="G30" s="466"/>
      <c r="H30" s="73" t="s">
        <v>118</v>
      </c>
    </row>
    <row r="31" spans="1:15">
      <c r="A31" s="77"/>
      <c r="B31" s="59"/>
      <c r="C31" s="59"/>
      <c r="D31" s="59"/>
      <c r="E31" s="59"/>
      <c r="F31" s="59"/>
      <c r="G31" s="59"/>
      <c r="H31" s="59"/>
    </row>
    <row r="32" spans="1:15">
      <c r="A32" s="59"/>
      <c r="B32" s="59"/>
      <c r="C32" s="59"/>
      <c r="D32" s="59"/>
      <c r="E32" s="59"/>
      <c r="F32" s="59"/>
      <c r="G32" s="59"/>
      <c r="H32" s="59"/>
    </row>
    <row r="33" spans="1:8" ht="27.75" customHeight="1">
      <c r="A33" s="123" t="s">
        <v>117</v>
      </c>
      <c r="B33" s="59"/>
      <c r="C33" s="59"/>
      <c r="D33" s="59"/>
      <c r="E33" s="59"/>
      <c r="F33" s="59"/>
      <c r="G33" s="59"/>
      <c r="H33" s="59"/>
    </row>
    <row r="34" spans="1:8">
      <c r="A34" s="59"/>
      <c r="B34" s="72"/>
      <c r="C34" s="72"/>
      <c r="D34" s="72"/>
      <c r="E34" s="72"/>
      <c r="F34" s="78"/>
      <c r="G34" s="59"/>
      <c r="H34" s="59"/>
    </row>
    <row r="35" spans="1:8">
      <c r="A35" s="59"/>
      <c r="B35" s="72"/>
      <c r="C35" s="72"/>
      <c r="D35" s="72"/>
      <c r="E35" s="72"/>
      <c r="F35" s="78"/>
      <c r="G35" s="59"/>
      <c r="H35" s="59"/>
    </row>
    <row r="36" spans="1:8">
      <c r="A36" s="59"/>
      <c r="B36" s="72"/>
      <c r="C36" s="72"/>
      <c r="D36" s="72"/>
      <c r="E36" s="79"/>
      <c r="F36" s="78"/>
      <c r="G36" s="59"/>
      <c r="H36" s="59"/>
    </row>
    <row r="37" spans="1:8">
      <c r="A37" s="59"/>
      <c r="B37" s="59"/>
      <c r="C37" s="74"/>
      <c r="D37" s="59"/>
      <c r="E37" s="59"/>
      <c r="F37" s="59"/>
      <c r="G37" s="59"/>
      <c r="H37" s="59"/>
    </row>
    <row r="38" spans="1:8">
      <c r="A38" s="59"/>
      <c r="B38" s="59"/>
      <c r="C38" s="59"/>
      <c r="D38" s="59"/>
      <c r="E38" s="59"/>
      <c r="F38" s="59"/>
      <c r="G38" s="59"/>
      <c r="H38" s="59"/>
    </row>
    <row r="39" spans="1:8">
      <c r="A39" s="59"/>
      <c r="B39" s="59"/>
      <c r="C39" s="59"/>
      <c r="D39" s="59"/>
      <c r="E39" s="59"/>
      <c r="F39" s="59"/>
      <c r="G39" s="59"/>
      <c r="H39" s="59"/>
    </row>
    <row r="40" spans="1:8">
      <c r="A40" s="59"/>
      <c r="B40" s="59"/>
      <c r="C40" s="59"/>
      <c r="D40" s="59"/>
      <c r="E40" s="59"/>
      <c r="F40" s="59"/>
      <c r="G40" s="59"/>
      <c r="H40" s="59"/>
    </row>
    <row r="41" spans="1:8">
      <c r="A41" s="59"/>
      <c r="B41" s="59"/>
      <c r="C41" s="59"/>
      <c r="D41" s="59"/>
      <c r="E41" s="59"/>
      <c r="F41" s="59"/>
      <c r="G41" s="59"/>
      <c r="H41" s="59"/>
    </row>
    <row r="42" spans="1:8">
      <c r="A42" s="59"/>
      <c r="B42" s="59"/>
      <c r="C42" s="59"/>
      <c r="D42" s="59"/>
      <c r="E42" s="59"/>
      <c r="F42" s="59"/>
      <c r="G42" s="59"/>
      <c r="H42" s="59"/>
    </row>
    <row r="43" spans="1:8">
      <c r="A43" s="59"/>
      <c r="B43" s="59"/>
      <c r="C43" s="59"/>
      <c r="D43" s="59"/>
      <c r="E43" s="59"/>
      <c r="F43" s="59"/>
      <c r="G43" s="59"/>
      <c r="H43" s="59"/>
    </row>
    <row r="44" spans="1:8">
      <c r="A44" s="59"/>
      <c r="B44" s="59"/>
      <c r="C44" s="59"/>
      <c r="D44" s="59"/>
      <c r="E44" s="59"/>
      <c r="F44" s="59"/>
      <c r="G44" s="59"/>
      <c r="H44" s="59"/>
    </row>
    <row r="45" spans="1:8">
      <c r="A45" s="59"/>
      <c r="B45" s="59"/>
      <c r="C45" s="59"/>
      <c r="D45" s="59"/>
      <c r="E45" s="59"/>
      <c r="F45" s="59"/>
      <c r="G45" s="59"/>
      <c r="H45" s="59"/>
    </row>
    <row r="46" spans="1:8">
      <c r="A46" s="59"/>
      <c r="B46" s="59"/>
      <c r="C46" s="59"/>
      <c r="D46" s="59"/>
      <c r="E46" s="59"/>
      <c r="F46" s="59"/>
      <c r="G46" s="59"/>
      <c r="H46" s="59"/>
    </row>
    <row r="47" spans="1:8">
      <c r="A47" s="59"/>
      <c r="B47" s="59"/>
      <c r="C47" s="59"/>
      <c r="D47" s="59"/>
      <c r="E47" s="59"/>
      <c r="F47" s="59"/>
      <c r="G47" s="59"/>
      <c r="H47" s="59"/>
    </row>
    <row r="48" spans="1:8">
      <c r="A48" s="59"/>
      <c r="B48" s="59"/>
      <c r="C48" s="59"/>
      <c r="D48" s="59"/>
      <c r="E48" s="59"/>
      <c r="F48" s="59"/>
      <c r="G48" s="59"/>
      <c r="H48" s="59"/>
    </row>
    <row r="49" spans="1:8">
      <c r="A49" s="59"/>
      <c r="B49" s="59"/>
      <c r="C49" s="59"/>
      <c r="D49" s="59"/>
      <c r="E49" s="59"/>
      <c r="F49" s="59"/>
      <c r="G49" s="59"/>
      <c r="H49" s="59"/>
    </row>
    <row r="50" spans="1:8">
      <c r="A50" s="58"/>
      <c r="B50" s="58"/>
      <c r="C50" s="58"/>
      <c r="D50" s="58"/>
      <c r="E50" s="58"/>
      <c r="F50" s="58"/>
      <c r="G50" s="58"/>
      <c r="H50" s="58"/>
    </row>
    <row r="51" spans="1:8">
      <c r="A51" s="58"/>
      <c r="B51" s="58"/>
      <c r="C51" s="58"/>
      <c r="D51" s="58"/>
      <c r="E51" s="58"/>
      <c r="F51" s="58"/>
      <c r="G51" s="58"/>
      <c r="H51" s="58"/>
    </row>
    <row r="52" spans="1:8">
      <c r="A52" s="58"/>
      <c r="B52" s="58"/>
      <c r="C52" s="58"/>
      <c r="D52" s="58"/>
      <c r="E52" s="58"/>
      <c r="F52" s="58"/>
      <c r="G52" s="58"/>
      <c r="H52" s="58"/>
    </row>
    <row r="53" spans="1:8">
      <c r="A53" s="58"/>
      <c r="B53" s="58"/>
      <c r="C53" s="58"/>
      <c r="D53" s="58"/>
      <c r="E53" s="58"/>
      <c r="F53" s="58"/>
      <c r="G53" s="58"/>
      <c r="H53" s="58"/>
    </row>
    <row r="54" spans="1:8">
      <c r="A54" s="58"/>
      <c r="B54" s="58"/>
      <c r="C54" s="58"/>
      <c r="D54" s="58"/>
      <c r="E54" s="58"/>
      <c r="F54" s="58"/>
      <c r="G54" s="58"/>
      <c r="H54" s="58"/>
    </row>
    <row r="55" spans="1:8">
      <c r="A55" s="58"/>
      <c r="B55" s="58"/>
      <c r="C55" s="58"/>
      <c r="D55" s="58"/>
      <c r="E55" s="58"/>
      <c r="F55" s="58"/>
      <c r="G55" s="58"/>
      <c r="H55" s="58"/>
    </row>
    <row r="56" spans="1:8">
      <c r="A56" s="58"/>
      <c r="B56" s="58"/>
      <c r="C56" s="58"/>
      <c r="D56" s="58"/>
      <c r="E56" s="58"/>
      <c r="F56" s="58"/>
      <c r="G56" s="58"/>
      <c r="H56" s="58"/>
    </row>
    <row r="57" spans="1:8">
      <c r="A57" s="58"/>
      <c r="B57" s="58"/>
      <c r="C57" s="58"/>
      <c r="D57" s="58"/>
      <c r="E57" s="58"/>
      <c r="F57" s="58"/>
      <c r="G57" s="58"/>
      <c r="H57" s="58"/>
    </row>
    <row r="58" spans="1:8">
      <c r="A58" s="58"/>
      <c r="B58" s="58"/>
      <c r="C58" s="58"/>
      <c r="D58" s="58"/>
      <c r="E58" s="58"/>
      <c r="F58" s="58"/>
      <c r="G58" s="58"/>
      <c r="H58" s="58"/>
    </row>
    <row r="59" spans="1:8">
      <c r="A59" s="58"/>
      <c r="B59" s="58"/>
      <c r="C59" s="58"/>
      <c r="D59" s="58"/>
      <c r="E59" s="58"/>
      <c r="F59" s="58"/>
      <c r="G59" s="58"/>
      <c r="H59" s="58"/>
    </row>
    <row r="60" spans="1:8">
      <c r="A60" s="58"/>
      <c r="B60" s="58"/>
      <c r="C60" s="58"/>
      <c r="D60" s="58"/>
      <c r="E60" s="58"/>
      <c r="F60" s="58"/>
      <c r="G60" s="58"/>
      <c r="H60" s="58"/>
    </row>
    <row r="61" spans="1:8">
      <c r="A61" s="58"/>
      <c r="B61" s="58"/>
      <c r="C61" s="58"/>
      <c r="D61" s="58"/>
      <c r="E61" s="58"/>
      <c r="F61" s="58"/>
      <c r="G61" s="58"/>
      <c r="H61" s="58"/>
    </row>
    <row r="62" spans="1:8">
      <c r="A62" s="58"/>
      <c r="B62" s="58"/>
      <c r="C62" s="58"/>
      <c r="D62" s="58"/>
      <c r="E62" s="58"/>
      <c r="F62" s="58"/>
      <c r="G62" s="58"/>
      <c r="H62" s="58"/>
    </row>
    <row r="63" spans="1:8">
      <c r="A63" s="58"/>
      <c r="B63" s="58"/>
      <c r="C63" s="58"/>
      <c r="D63" s="58"/>
      <c r="E63" s="58"/>
      <c r="F63" s="58"/>
      <c r="G63" s="58"/>
      <c r="H63" s="58"/>
    </row>
    <row r="64" spans="1:8">
      <c r="A64" s="58"/>
      <c r="B64" s="58"/>
      <c r="C64" s="58"/>
      <c r="D64" s="58"/>
      <c r="E64" s="58"/>
      <c r="F64" s="58"/>
      <c r="G64" s="58"/>
      <c r="H64" s="58"/>
    </row>
    <row r="65" spans="1:8">
      <c r="A65" s="58"/>
      <c r="B65" s="58"/>
      <c r="C65" s="58"/>
      <c r="D65" s="58"/>
      <c r="E65" s="58"/>
      <c r="F65" s="58"/>
      <c r="G65" s="58"/>
      <c r="H65" s="58"/>
    </row>
    <row r="66" spans="1:8">
      <c r="A66" s="58"/>
      <c r="B66" s="58"/>
      <c r="C66" s="58"/>
      <c r="D66" s="58"/>
      <c r="E66" s="58"/>
      <c r="F66" s="58"/>
      <c r="G66" s="58"/>
      <c r="H66" s="58"/>
    </row>
    <row r="67" spans="1:8">
      <c r="A67" s="58"/>
      <c r="B67" s="58"/>
      <c r="C67" s="58"/>
      <c r="D67" s="58"/>
      <c r="E67" s="58"/>
      <c r="F67" s="58"/>
      <c r="G67" s="58"/>
      <c r="H67" s="58"/>
    </row>
    <row r="68" spans="1:8">
      <c r="A68" s="58"/>
      <c r="B68" s="58"/>
      <c r="C68" s="58"/>
      <c r="D68" s="58"/>
      <c r="E68" s="58"/>
      <c r="F68" s="58"/>
      <c r="G68" s="58"/>
      <c r="H68" s="58"/>
    </row>
    <row r="69" spans="1:8">
      <c r="A69" s="58"/>
      <c r="B69" s="58"/>
      <c r="C69" s="58"/>
      <c r="D69" s="58"/>
      <c r="E69" s="58"/>
      <c r="F69" s="58"/>
      <c r="G69" s="58"/>
      <c r="H69" s="58"/>
    </row>
    <row r="70" spans="1:8">
      <c r="A70" s="58"/>
      <c r="B70" s="58"/>
      <c r="C70" s="58"/>
      <c r="D70" s="58"/>
      <c r="E70" s="58"/>
      <c r="F70" s="58"/>
      <c r="G70" s="58"/>
      <c r="H70" s="58"/>
    </row>
    <row r="71" spans="1:8">
      <c r="A71" s="58"/>
      <c r="B71" s="58"/>
      <c r="C71" s="58"/>
      <c r="D71" s="58"/>
      <c r="E71" s="58"/>
      <c r="F71" s="58"/>
      <c r="G71" s="58"/>
      <c r="H71" s="58"/>
    </row>
    <row r="72" spans="1:8">
      <c r="A72" s="58"/>
      <c r="B72" s="58"/>
      <c r="C72" s="58"/>
      <c r="D72" s="58"/>
      <c r="E72" s="58"/>
      <c r="F72" s="58"/>
      <c r="G72" s="58"/>
      <c r="H72" s="58"/>
    </row>
    <row r="73" spans="1:8">
      <c r="A73" s="58"/>
      <c r="B73" s="58"/>
      <c r="C73" s="58"/>
      <c r="D73" s="58"/>
      <c r="E73" s="58"/>
      <c r="F73" s="58"/>
      <c r="G73" s="58"/>
      <c r="H73" s="58"/>
    </row>
    <row r="74" spans="1:8">
      <c r="A74" s="58"/>
      <c r="B74" s="58"/>
      <c r="C74" s="58"/>
      <c r="D74" s="58"/>
      <c r="E74" s="58"/>
      <c r="F74" s="58"/>
      <c r="G74" s="58"/>
      <c r="H74" s="58"/>
    </row>
    <row r="75" spans="1:8">
      <c r="A75" s="58"/>
      <c r="B75" s="58"/>
      <c r="C75" s="58"/>
      <c r="D75" s="58"/>
      <c r="E75" s="58"/>
      <c r="F75" s="58"/>
      <c r="G75" s="58"/>
      <c r="H75" s="58"/>
    </row>
    <row r="76" spans="1:8">
      <c r="A76" s="58"/>
      <c r="B76" s="58"/>
      <c r="C76" s="58"/>
      <c r="D76" s="58"/>
      <c r="E76" s="58"/>
      <c r="F76" s="58"/>
      <c r="G76" s="58"/>
      <c r="H76" s="58"/>
    </row>
    <row r="77" spans="1:8">
      <c r="A77" s="58"/>
      <c r="B77" s="58"/>
      <c r="C77" s="58"/>
      <c r="D77" s="58"/>
      <c r="E77" s="58"/>
      <c r="F77" s="58"/>
      <c r="G77" s="58"/>
      <c r="H77" s="58"/>
    </row>
    <row r="78" spans="1:8">
      <c r="A78" s="58"/>
      <c r="B78" s="58"/>
      <c r="C78" s="58"/>
      <c r="D78" s="58"/>
      <c r="E78" s="58"/>
      <c r="F78" s="58"/>
      <c r="G78" s="58"/>
      <c r="H78" s="58"/>
    </row>
    <row r="79" spans="1:8">
      <c r="A79" s="58"/>
      <c r="B79" s="58"/>
      <c r="C79" s="58"/>
      <c r="D79" s="58"/>
      <c r="E79" s="58"/>
      <c r="F79" s="58"/>
      <c r="G79" s="58"/>
      <c r="H79" s="58"/>
    </row>
    <row r="80" spans="1:8">
      <c r="A80" s="58"/>
      <c r="B80" s="58"/>
      <c r="C80" s="58"/>
      <c r="D80" s="58"/>
      <c r="E80" s="58"/>
      <c r="F80" s="58"/>
      <c r="G80" s="58"/>
      <c r="H80" s="58"/>
    </row>
    <row r="81" spans="1:8">
      <c r="A81" s="58"/>
      <c r="B81" s="58"/>
      <c r="C81" s="58"/>
      <c r="D81" s="58"/>
      <c r="E81" s="58"/>
      <c r="F81" s="58"/>
      <c r="G81" s="58"/>
      <c r="H81" s="58"/>
    </row>
    <row r="82" spans="1:8">
      <c r="A82" s="58"/>
      <c r="B82" s="58"/>
      <c r="C82" s="58"/>
      <c r="D82" s="58"/>
      <c r="E82" s="58"/>
      <c r="F82" s="58"/>
      <c r="G82" s="58"/>
      <c r="H82" s="58"/>
    </row>
    <row r="83" spans="1:8">
      <c r="A83" s="58"/>
      <c r="B83" s="58"/>
      <c r="C83" s="58"/>
      <c r="D83" s="58"/>
      <c r="E83" s="58"/>
      <c r="F83" s="58"/>
      <c r="G83" s="58"/>
      <c r="H83" s="58"/>
    </row>
    <row r="84" spans="1:8">
      <c r="A84" s="58"/>
      <c r="B84" s="58"/>
      <c r="C84" s="58"/>
      <c r="D84" s="58"/>
      <c r="E84" s="58"/>
      <c r="F84" s="58"/>
      <c r="G84" s="58"/>
      <c r="H84" s="58"/>
    </row>
    <row r="85" spans="1:8">
      <c r="A85" s="58"/>
      <c r="B85" s="58"/>
      <c r="C85" s="58"/>
      <c r="D85" s="58"/>
      <c r="E85" s="58"/>
      <c r="F85" s="58"/>
      <c r="G85" s="58"/>
      <c r="H85" s="58"/>
    </row>
    <row r="86" spans="1:8">
      <c r="A86" s="58"/>
      <c r="B86" s="58"/>
      <c r="C86" s="58"/>
      <c r="D86" s="58"/>
      <c r="E86" s="58"/>
      <c r="F86" s="58"/>
      <c r="G86" s="58"/>
      <c r="H86" s="58"/>
    </row>
    <row r="87" spans="1:8">
      <c r="A87" s="58"/>
      <c r="B87" s="58"/>
      <c r="C87" s="58"/>
      <c r="D87" s="58"/>
      <c r="E87" s="58"/>
      <c r="F87" s="58"/>
      <c r="G87" s="58"/>
      <c r="H87" s="58"/>
    </row>
    <row r="88" spans="1:8">
      <c r="A88" s="58"/>
      <c r="B88" s="58"/>
      <c r="C88" s="58"/>
      <c r="D88" s="58"/>
      <c r="E88" s="58"/>
      <c r="F88" s="58"/>
      <c r="G88" s="58"/>
      <c r="H88" s="58"/>
    </row>
    <row r="89" spans="1:8">
      <c r="A89" s="58"/>
      <c r="B89" s="58"/>
      <c r="C89" s="58"/>
      <c r="D89" s="58"/>
      <c r="E89" s="58"/>
      <c r="F89" s="58"/>
      <c r="G89" s="58"/>
      <c r="H89" s="58"/>
    </row>
    <row r="90" spans="1:8">
      <c r="A90" s="58"/>
      <c r="B90" s="58"/>
      <c r="C90" s="58"/>
      <c r="D90" s="58"/>
      <c r="E90" s="58"/>
      <c r="F90" s="58"/>
      <c r="G90" s="58"/>
      <c r="H90" s="58"/>
    </row>
    <row r="91" spans="1:8">
      <c r="A91" s="58"/>
      <c r="B91" s="58"/>
      <c r="C91" s="58"/>
      <c r="D91" s="58"/>
      <c r="E91" s="58"/>
      <c r="F91" s="58"/>
      <c r="G91" s="58"/>
      <c r="H91" s="58"/>
    </row>
    <row r="92" spans="1:8">
      <c r="A92" s="58"/>
      <c r="B92" s="58"/>
      <c r="C92" s="58"/>
      <c r="D92" s="58"/>
      <c r="E92" s="58"/>
      <c r="F92" s="58"/>
      <c r="G92" s="58"/>
      <c r="H92" s="58"/>
    </row>
    <row r="93" spans="1:8">
      <c r="A93" s="58"/>
      <c r="B93" s="58"/>
      <c r="C93" s="58"/>
      <c r="D93" s="58"/>
      <c r="E93" s="58"/>
      <c r="F93" s="58"/>
      <c r="G93" s="58"/>
      <c r="H93" s="58"/>
    </row>
    <row r="94" spans="1:8">
      <c r="A94" s="58"/>
      <c r="B94" s="58"/>
      <c r="C94" s="58"/>
      <c r="D94" s="58"/>
      <c r="E94" s="58"/>
      <c r="F94" s="58"/>
      <c r="G94" s="58"/>
      <c r="H94" s="58"/>
    </row>
    <row r="95" spans="1:8">
      <c r="A95" s="58"/>
      <c r="B95" s="58"/>
      <c r="C95" s="58"/>
      <c r="D95" s="58"/>
      <c r="E95" s="58"/>
      <c r="F95" s="58"/>
      <c r="G95" s="58"/>
      <c r="H95" s="58"/>
    </row>
    <row r="96" spans="1:8">
      <c r="A96" s="58"/>
      <c r="B96" s="58"/>
      <c r="C96" s="58"/>
      <c r="D96" s="58"/>
      <c r="E96" s="58"/>
      <c r="F96" s="58"/>
      <c r="G96" s="58"/>
      <c r="H96" s="58"/>
    </row>
    <row r="97" spans="1:8">
      <c r="A97" s="58"/>
      <c r="B97" s="58"/>
      <c r="C97" s="58"/>
      <c r="D97" s="58"/>
      <c r="E97" s="58"/>
      <c r="F97" s="58"/>
      <c r="G97" s="58"/>
      <c r="H97" s="58"/>
    </row>
    <row r="98" spans="1:8">
      <c r="A98" s="58"/>
      <c r="B98" s="58"/>
      <c r="C98" s="58"/>
      <c r="D98" s="58"/>
      <c r="E98" s="58"/>
      <c r="F98" s="58"/>
      <c r="G98" s="58"/>
      <c r="H98" s="58"/>
    </row>
    <row r="99" spans="1:8">
      <c r="A99" s="58"/>
      <c r="B99" s="58"/>
      <c r="C99" s="58"/>
      <c r="D99" s="58"/>
      <c r="E99" s="58"/>
      <c r="F99" s="58"/>
      <c r="G99" s="58"/>
      <c r="H99" s="58"/>
    </row>
    <row r="100" spans="1:8">
      <c r="A100" s="58"/>
      <c r="B100" s="58"/>
      <c r="C100" s="58"/>
      <c r="D100" s="58"/>
      <c r="E100" s="58"/>
      <c r="F100" s="58"/>
      <c r="G100" s="58"/>
      <c r="H100" s="58"/>
    </row>
    <row r="101" spans="1:8">
      <c r="A101" s="58"/>
      <c r="B101" s="58"/>
      <c r="C101" s="58"/>
      <c r="D101" s="58"/>
      <c r="E101" s="58"/>
      <c r="F101" s="58"/>
      <c r="G101" s="58"/>
      <c r="H101" s="58"/>
    </row>
    <row r="102" spans="1:8">
      <c r="A102" s="58"/>
      <c r="B102" s="58"/>
      <c r="C102" s="58"/>
      <c r="D102" s="58"/>
      <c r="E102" s="58"/>
      <c r="F102" s="58"/>
      <c r="G102" s="58"/>
      <c r="H102" s="58"/>
    </row>
    <row r="103" spans="1:8">
      <c r="A103" s="58"/>
      <c r="B103" s="58"/>
      <c r="C103" s="58"/>
      <c r="D103" s="58"/>
      <c r="E103" s="58"/>
      <c r="F103" s="58"/>
      <c r="G103" s="58"/>
      <c r="H103" s="58"/>
    </row>
    <row r="104" spans="1:8">
      <c r="A104" s="58"/>
      <c r="B104" s="58"/>
      <c r="C104" s="58"/>
      <c r="D104" s="58"/>
      <c r="E104" s="58"/>
      <c r="F104" s="58"/>
      <c r="G104" s="58"/>
      <c r="H104" s="58"/>
    </row>
    <row r="105" spans="1:8">
      <c r="A105" s="58"/>
      <c r="B105" s="58"/>
      <c r="C105" s="58"/>
      <c r="D105" s="58"/>
      <c r="E105" s="58"/>
      <c r="F105" s="58"/>
      <c r="G105" s="58"/>
      <c r="H105" s="58"/>
    </row>
    <row r="106" spans="1:8">
      <c r="A106" s="58"/>
      <c r="B106" s="58"/>
      <c r="C106" s="58"/>
      <c r="D106" s="58"/>
      <c r="E106" s="58"/>
      <c r="F106" s="58"/>
      <c r="G106" s="58"/>
      <c r="H106" s="58"/>
    </row>
    <row r="107" spans="1:8">
      <c r="A107" s="58"/>
      <c r="B107" s="58"/>
      <c r="C107" s="58"/>
      <c r="D107" s="58"/>
      <c r="E107" s="58"/>
      <c r="F107" s="58"/>
      <c r="G107" s="58"/>
      <c r="H107" s="58"/>
    </row>
    <row r="108" spans="1:8">
      <c r="A108" s="58"/>
      <c r="B108" s="58"/>
      <c r="C108" s="58"/>
      <c r="D108" s="58"/>
      <c r="E108" s="58"/>
      <c r="F108" s="58"/>
      <c r="G108" s="58"/>
      <c r="H108" s="58"/>
    </row>
    <row r="109" spans="1:8">
      <c r="A109" s="58"/>
      <c r="B109" s="58"/>
      <c r="C109" s="58"/>
      <c r="D109" s="58"/>
      <c r="E109" s="58"/>
      <c r="F109" s="58"/>
      <c r="G109" s="58"/>
      <c r="H109" s="58"/>
    </row>
    <row r="110" spans="1:8">
      <c r="A110" s="58"/>
      <c r="B110" s="58"/>
      <c r="C110" s="58"/>
      <c r="D110" s="58"/>
      <c r="E110" s="58"/>
      <c r="F110" s="58"/>
      <c r="G110" s="58"/>
      <c r="H110" s="58"/>
    </row>
    <row r="111" spans="1:8">
      <c r="A111" s="58"/>
      <c r="B111" s="58"/>
      <c r="C111" s="58"/>
      <c r="D111" s="58"/>
      <c r="E111" s="58"/>
      <c r="F111" s="58"/>
      <c r="G111" s="58"/>
      <c r="H111" s="58"/>
    </row>
    <row r="112" spans="1:8">
      <c r="A112" s="58"/>
      <c r="B112" s="58"/>
      <c r="C112" s="58"/>
      <c r="D112" s="58"/>
      <c r="E112" s="58"/>
      <c r="F112" s="58"/>
      <c r="G112" s="58"/>
      <c r="H112" s="58"/>
    </row>
    <row r="113" spans="1:8">
      <c r="A113" s="58"/>
      <c r="B113" s="58"/>
      <c r="C113" s="58"/>
      <c r="D113" s="58"/>
      <c r="E113" s="58"/>
      <c r="F113" s="58"/>
      <c r="G113" s="58"/>
      <c r="H113" s="58"/>
    </row>
    <row r="114" spans="1:8">
      <c r="A114" s="58"/>
      <c r="B114" s="58"/>
      <c r="C114" s="58"/>
      <c r="D114" s="58"/>
      <c r="E114" s="58"/>
      <c r="F114" s="58"/>
      <c r="G114" s="58"/>
      <c r="H114" s="58"/>
    </row>
    <row r="115" spans="1:8">
      <c r="A115" s="58"/>
      <c r="B115" s="58"/>
      <c r="C115" s="58"/>
      <c r="D115" s="58"/>
      <c r="E115" s="58"/>
      <c r="F115" s="58"/>
      <c r="G115" s="58"/>
      <c r="H115" s="58"/>
    </row>
    <row r="116" spans="1:8">
      <c r="A116" s="58"/>
      <c r="B116" s="58"/>
      <c r="C116" s="58"/>
      <c r="D116" s="58"/>
      <c r="E116" s="58"/>
      <c r="F116" s="58"/>
      <c r="G116" s="58"/>
      <c r="H116" s="58"/>
    </row>
    <row r="117" spans="1:8">
      <c r="A117" s="58"/>
      <c r="B117" s="58"/>
      <c r="C117" s="58"/>
      <c r="D117" s="58"/>
      <c r="E117" s="58"/>
      <c r="F117" s="58"/>
      <c r="G117" s="58"/>
      <c r="H117" s="58"/>
    </row>
    <row r="118" spans="1:8">
      <c r="A118" s="58"/>
      <c r="B118" s="58"/>
      <c r="C118" s="58"/>
      <c r="D118" s="58"/>
      <c r="E118" s="58"/>
      <c r="F118" s="58"/>
      <c r="G118" s="58"/>
      <c r="H118" s="58"/>
    </row>
    <row r="119" spans="1:8">
      <c r="A119" s="58"/>
      <c r="B119" s="58"/>
      <c r="C119" s="58"/>
      <c r="D119" s="58"/>
      <c r="E119" s="58"/>
      <c r="F119" s="58"/>
      <c r="G119" s="58"/>
      <c r="H119" s="58"/>
    </row>
    <row r="120" spans="1:8">
      <c r="A120" s="58"/>
      <c r="B120" s="58"/>
      <c r="C120" s="58"/>
      <c r="D120" s="58"/>
      <c r="E120" s="58"/>
      <c r="F120" s="58"/>
      <c r="G120" s="58"/>
      <c r="H120" s="58"/>
    </row>
    <row r="121" spans="1:8">
      <c r="A121" s="58"/>
      <c r="B121" s="58"/>
      <c r="C121" s="58"/>
      <c r="D121" s="58"/>
      <c r="E121" s="58"/>
      <c r="F121" s="58"/>
      <c r="G121" s="58"/>
      <c r="H121" s="58"/>
    </row>
    <row r="122" spans="1:8">
      <c r="A122" s="58"/>
      <c r="B122" s="58"/>
      <c r="C122" s="58"/>
      <c r="D122" s="58"/>
      <c r="E122" s="58"/>
      <c r="F122" s="58"/>
      <c r="G122" s="58"/>
      <c r="H122" s="58"/>
    </row>
    <row r="123" spans="1:8">
      <c r="A123" s="58"/>
      <c r="B123" s="58"/>
      <c r="C123" s="58"/>
      <c r="D123" s="58"/>
      <c r="E123" s="58"/>
      <c r="F123" s="58"/>
      <c r="G123" s="58"/>
      <c r="H123" s="58"/>
    </row>
    <row r="124" spans="1:8">
      <c r="A124" s="58"/>
      <c r="B124" s="58"/>
      <c r="C124" s="58"/>
      <c r="D124" s="58"/>
      <c r="E124" s="58"/>
      <c r="F124" s="58"/>
      <c r="G124" s="58"/>
      <c r="H124" s="58"/>
    </row>
    <row r="125" spans="1:8">
      <c r="A125" s="58"/>
      <c r="B125" s="58"/>
      <c r="C125" s="58"/>
      <c r="D125" s="58"/>
      <c r="E125" s="58"/>
      <c r="F125" s="58"/>
      <c r="G125" s="58"/>
      <c r="H125" s="58"/>
    </row>
    <row r="126" spans="1:8">
      <c r="A126" s="58"/>
      <c r="B126" s="58"/>
      <c r="C126" s="58"/>
      <c r="D126" s="58"/>
      <c r="E126" s="58"/>
      <c r="F126" s="58"/>
      <c r="G126" s="58"/>
      <c r="H126" s="58"/>
    </row>
    <row r="127" spans="1:8">
      <c r="A127" s="58"/>
      <c r="B127" s="58"/>
      <c r="C127" s="58"/>
      <c r="D127" s="58"/>
      <c r="E127" s="58"/>
      <c r="F127" s="58"/>
      <c r="G127" s="58"/>
      <c r="H127" s="58"/>
    </row>
    <row r="128" spans="1:8">
      <c r="A128" s="58"/>
      <c r="B128" s="58"/>
      <c r="C128" s="58"/>
      <c r="D128" s="58"/>
      <c r="E128" s="58"/>
      <c r="F128" s="58"/>
      <c r="G128" s="58"/>
      <c r="H128" s="58"/>
    </row>
    <row r="129" spans="1:8">
      <c r="A129" s="58"/>
      <c r="B129" s="58"/>
      <c r="C129" s="58"/>
      <c r="D129" s="58"/>
      <c r="E129" s="58"/>
      <c r="F129" s="58"/>
      <c r="G129" s="58"/>
      <c r="H129" s="58"/>
    </row>
    <row r="130" spans="1:8">
      <c r="A130" s="58"/>
      <c r="B130" s="58"/>
      <c r="C130" s="58"/>
      <c r="D130" s="58"/>
      <c r="E130" s="58"/>
      <c r="F130" s="58"/>
      <c r="G130" s="58"/>
      <c r="H130" s="58"/>
    </row>
    <row r="131" spans="1:8">
      <c r="A131" s="58"/>
      <c r="B131" s="58"/>
      <c r="C131" s="58"/>
      <c r="D131" s="58"/>
      <c r="E131" s="58"/>
      <c r="F131" s="58"/>
      <c r="G131" s="58"/>
      <c r="H131" s="58"/>
    </row>
    <row r="132" spans="1:8">
      <c r="A132" s="58"/>
      <c r="B132" s="58"/>
      <c r="C132" s="58"/>
      <c r="D132" s="58"/>
      <c r="E132" s="58"/>
      <c r="F132" s="58"/>
      <c r="G132" s="58"/>
      <c r="H132" s="58"/>
    </row>
    <row r="133" spans="1:8">
      <c r="A133" s="58"/>
      <c r="B133" s="58"/>
      <c r="C133" s="58"/>
      <c r="D133" s="58"/>
      <c r="E133" s="58"/>
      <c r="F133" s="58"/>
      <c r="G133" s="58"/>
      <c r="H133" s="58"/>
    </row>
    <row r="134" spans="1:8">
      <c r="A134" s="58"/>
      <c r="B134" s="58"/>
      <c r="C134" s="58"/>
      <c r="D134" s="58"/>
      <c r="E134" s="58"/>
      <c r="F134" s="58"/>
      <c r="G134" s="58"/>
      <c r="H134" s="58"/>
    </row>
    <row r="135" spans="1:8">
      <c r="A135" s="58"/>
      <c r="B135" s="58"/>
      <c r="C135" s="58"/>
      <c r="D135" s="58"/>
      <c r="E135" s="58"/>
      <c r="F135" s="58"/>
      <c r="G135" s="58"/>
      <c r="H135" s="58"/>
    </row>
    <row r="136" spans="1:8">
      <c r="A136" s="58"/>
      <c r="B136" s="58"/>
      <c r="C136" s="58"/>
      <c r="D136" s="58"/>
      <c r="E136" s="58"/>
      <c r="F136" s="58"/>
      <c r="G136" s="58"/>
      <c r="H136" s="58"/>
    </row>
    <row r="137" spans="1:8">
      <c r="A137" s="58"/>
      <c r="B137" s="58"/>
      <c r="C137" s="58"/>
      <c r="D137" s="58"/>
      <c r="E137" s="58"/>
      <c r="F137" s="58"/>
      <c r="G137" s="58"/>
      <c r="H137" s="58"/>
    </row>
    <row r="138" spans="1:8">
      <c r="A138" s="58"/>
      <c r="B138" s="58"/>
      <c r="C138" s="58"/>
      <c r="D138" s="58"/>
      <c r="E138" s="58"/>
      <c r="F138" s="58"/>
      <c r="G138" s="58"/>
      <c r="H138" s="58"/>
    </row>
    <row r="139" spans="1:8">
      <c r="A139" s="58"/>
      <c r="B139" s="58"/>
      <c r="C139" s="58"/>
      <c r="D139" s="58"/>
      <c r="E139" s="58"/>
      <c r="F139" s="58"/>
      <c r="G139" s="58"/>
      <c r="H139" s="58"/>
    </row>
    <row r="140" spans="1:8">
      <c r="A140" s="58"/>
      <c r="B140" s="58"/>
      <c r="C140" s="58"/>
      <c r="D140" s="58"/>
      <c r="E140" s="58"/>
      <c r="F140" s="58"/>
      <c r="G140" s="58"/>
      <c r="H140" s="58"/>
    </row>
    <row r="141" spans="1:8">
      <c r="A141" s="58"/>
      <c r="B141" s="58"/>
      <c r="C141" s="58"/>
      <c r="D141" s="58"/>
      <c r="E141" s="58"/>
      <c r="F141" s="58"/>
      <c r="G141" s="58"/>
      <c r="H141" s="58"/>
    </row>
    <row r="142" spans="1:8">
      <c r="A142" s="58"/>
      <c r="B142" s="58"/>
      <c r="C142" s="58"/>
      <c r="D142" s="58"/>
      <c r="E142" s="58"/>
      <c r="F142" s="58"/>
      <c r="G142" s="58"/>
      <c r="H142" s="58"/>
    </row>
    <row r="143" spans="1:8">
      <c r="A143" s="58"/>
      <c r="B143" s="58"/>
      <c r="C143" s="58"/>
      <c r="D143" s="58"/>
      <c r="E143" s="58"/>
      <c r="F143" s="58"/>
      <c r="G143" s="58"/>
      <c r="H143" s="58"/>
    </row>
    <row r="144" spans="1:8">
      <c r="A144" s="58"/>
      <c r="B144" s="58"/>
      <c r="C144" s="58"/>
      <c r="D144" s="58"/>
      <c r="E144" s="58"/>
      <c r="F144" s="58"/>
      <c r="G144" s="58"/>
      <c r="H144" s="58"/>
    </row>
    <row r="145" spans="1:8">
      <c r="A145" s="58"/>
      <c r="B145" s="58"/>
      <c r="C145" s="58"/>
      <c r="D145" s="58"/>
      <c r="E145" s="58"/>
      <c r="F145" s="58"/>
      <c r="G145" s="58"/>
      <c r="H145" s="58"/>
    </row>
    <row r="146" spans="1:8">
      <c r="A146" s="58"/>
      <c r="B146" s="58"/>
      <c r="C146" s="58"/>
      <c r="D146" s="58"/>
      <c r="E146" s="58"/>
      <c r="F146" s="58"/>
      <c r="G146" s="58"/>
      <c r="H146" s="58"/>
    </row>
    <row r="147" spans="1:8">
      <c r="A147" s="58"/>
      <c r="B147" s="58"/>
      <c r="C147" s="58"/>
      <c r="D147" s="58"/>
      <c r="E147" s="58"/>
      <c r="F147" s="58"/>
      <c r="G147" s="58"/>
      <c r="H147" s="58"/>
    </row>
    <row r="148" spans="1:8">
      <c r="A148" s="58"/>
      <c r="B148" s="58"/>
      <c r="C148" s="58"/>
      <c r="D148" s="58"/>
      <c r="E148" s="58"/>
      <c r="F148" s="58"/>
      <c r="G148" s="58"/>
      <c r="H148" s="58"/>
    </row>
    <row r="149" spans="1:8">
      <c r="A149" s="58"/>
      <c r="B149" s="58"/>
      <c r="C149" s="58"/>
      <c r="D149" s="58"/>
      <c r="E149" s="58"/>
      <c r="F149" s="58"/>
      <c r="G149" s="58"/>
      <c r="H149" s="58"/>
    </row>
    <row r="150" spans="1:8">
      <c r="A150" s="58"/>
      <c r="B150" s="58"/>
      <c r="C150" s="58"/>
      <c r="D150" s="58"/>
      <c r="E150" s="58"/>
      <c r="F150" s="58"/>
      <c r="G150" s="58"/>
      <c r="H150" s="58"/>
    </row>
    <row r="151" spans="1:8">
      <c r="A151" s="58"/>
      <c r="B151" s="58"/>
      <c r="C151" s="58"/>
      <c r="D151" s="58"/>
      <c r="E151" s="58"/>
      <c r="F151" s="58"/>
      <c r="G151" s="58"/>
      <c r="H151" s="58"/>
    </row>
    <row r="152" spans="1:8">
      <c r="A152" s="58"/>
      <c r="B152" s="58"/>
      <c r="C152" s="58"/>
      <c r="D152" s="58"/>
      <c r="E152" s="58"/>
      <c r="F152" s="58"/>
      <c r="G152" s="58"/>
      <c r="H152" s="58"/>
    </row>
    <row r="153" spans="1:8">
      <c r="A153" s="58"/>
      <c r="B153" s="58"/>
      <c r="C153" s="58"/>
      <c r="D153" s="58"/>
      <c r="E153" s="58"/>
      <c r="F153" s="58"/>
      <c r="G153" s="58"/>
      <c r="H153" s="58"/>
    </row>
    <row r="154" spans="1:8">
      <c r="A154" s="58"/>
      <c r="B154" s="58"/>
      <c r="C154" s="58"/>
      <c r="D154" s="58"/>
      <c r="E154" s="58"/>
      <c r="F154" s="58"/>
      <c r="G154" s="58"/>
      <c r="H154" s="58"/>
    </row>
    <row r="155" spans="1:8">
      <c r="A155" s="58"/>
      <c r="B155" s="58"/>
      <c r="C155" s="58"/>
      <c r="D155" s="58"/>
      <c r="E155" s="58"/>
      <c r="F155" s="58"/>
      <c r="G155" s="58"/>
      <c r="H155" s="58"/>
    </row>
    <row r="156" spans="1:8">
      <c r="A156" s="58"/>
      <c r="B156" s="58"/>
      <c r="C156" s="58"/>
      <c r="D156" s="58"/>
      <c r="E156" s="58"/>
      <c r="F156" s="58"/>
      <c r="G156" s="58"/>
      <c r="H156" s="58"/>
    </row>
    <row r="157" spans="1:8">
      <c r="A157" s="58"/>
      <c r="B157" s="58"/>
      <c r="C157" s="58"/>
      <c r="D157" s="58"/>
      <c r="E157" s="58"/>
      <c r="F157" s="58"/>
      <c r="G157" s="58"/>
      <c r="H157" s="58"/>
    </row>
    <row r="158" spans="1:8">
      <c r="A158" s="58"/>
      <c r="B158" s="58"/>
      <c r="C158" s="58"/>
      <c r="D158" s="58"/>
      <c r="E158" s="58"/>
      <c r="F158" s="58"/>
      <c r="G158" s="58"/>
      <c r="H158" s="58"/>
    </row>
    <row r="159" spans="1:8">
      <c r="A159" s="58"/>
      <c r="B159" s="58"/>
      <c r="C159" s="58"/>
      <c r="D159" s="58"/>
      <c r="E159" s="58"/>
      <c r="F159" s="58"/>
      <c r="G159" s="58"/>
      <c r="H159" s="58"/>
    </row>
    <row r="160" spans="1:8">
      <c r="A160" s="58"/>
      <c r="B160" s="58"/>
      <c r="C160" s="58"/>
      <c r="D160" s="58"/>
      <c r="E160" s="58"/>
      <c r="F160" s="58"/>
      <c r="G160" s="58"/>
      <c r="H160" s="58"/>
    </row>
    <row r="161" spans="1:8">
      <c r="A161" s="58"/>
      <c r="B161" s="58"/>
      <c r="C161" s="58"/>
      <c r="D161" s="58"/>
      <c r="E161" s="58"/>
      <c r="F161" s="58"/>
      <c r="G161" s="58"/>
      <c r="H161" s="58"/>
    </row>
    <row r="162" spans="1:8">
      <c r="A162" s="58"/>
      <c r="B162" s="58"/>
      <c r="C162" s="58"/>
      <c r="D162" s="58"/>
      <c r="E162" s="58"/>
      <c r="F162" s="58"/>
      <c r="G162" s="58"/>
      <c r="H162" s="58"/>
    </row>
    <row r="163" spans="1:8">
      <c r="A163" s="58"/>
      <c r="B163" s="58"/>
      <c r="C163" s="58"/>
      <c r="D163" s="58"/>
      <c r="E163" s="58"/>
      <c r="F163" s="58"/>
      <c r="G163" s="58"/>
      <c r="H163" s="58"/>
    </row>
    <row r="164" spans="1:8">
      <c r="A164" s="58"/>
      <c r="B164" s="58"/>
      <c r="C164" s="58"/>
      <c r="D164" s="58"/>
      <c r="E164" s="58"/>
      <c r="F164" s="58"/>
      <c r="G164" s="58"/>
      <c r="H164" s="58"/>
    </row>
    <row r="165" spans="1:8">
      <c r="A165" s="58"/>
      <c r="B165" s="58"/>
      <c r="C165" s="58"/>
      <c r="D165" s="58"/>
      <c r="E165" s="58"/>
      <c r="F165" s="58"/>
      <c r="G165" s="58"/>
      <c r="H165" s="58"/>
    </row>
    <row r="166" spans="1:8">
      <c r="A166" s="58"/>
      <c r="B166" s="58"/>
      <c r="C166" s="58"/>
      <c r="D166" s="58"/>
      <c r="E166" s="58"/>
      <c r="F166" s="58"/>
      <c r="G166" s="58"/>
      <c r="H166" s="58"/>
    </row>
    <row r="167" spans="1:8">
      <c r="A167" s="58"/>
      <c r="B167" s="58"/>
      <c r="C167" s="58"/>
      <c r="D167" s="58"/>
      <c r="E167" s="58"/>
      <c r="F167" s="58"/>
      <c r="G167" s="58"/>
      <c r="H167" s="58"/>
    </row>
    <row r="168" spans="1:8">
      <c r="A168" s="58"/>
      <c r="B168" s="58"/>
      <c r="C168" s="58"/>
      <c r="D168" s="58"/>
      <c r="E168" s="58"/>
      <c r="F168" s="58"/>
      <c r="G168" s="58"/>
      <c r="H168" s="58"/>
    </row>
    <row r="169" spans="1:8">
      <c r="A169" s="58"/>
      <c r="B169" s="58"/>
      <c r="C169" s="58"/>
      <c r="D169" s="58"/>
      <c r="E169" s="58"/>
      <c r="F169" s="58"/>
      <c r="G169" s="58"/>
      <c r="H169" s="58"/>
    </row>
    <row r="170" spans="1:8">
      <c r="A170" s="58"/>
      <c r="B170" s="58"/>
      <c r="C170" s="58"/>
      <c r="D170" s="58"/>
      <c r="E170" s="58"/>
      <c r="F170" s="58"/>
      <c r="G170" s="58"/>
      <c r="H170" s="58"/>
    </row>
    <row r="171" spans="1:8">
      <c r="A171" s="58"/>
      <c r="B171" s="58"/>
      <c r="C171" s="58"/>
      <c r="D171" s="58"/>
      <c r="E171" s="58"/>
      <c r="F171" s="58"/>
      <c r="G171" s="58"/>
      <c r="H171" s="58"/>
    </row>
    <row r="172" spans="1:8">
      <c r="A172" s="58"/>
      <c r="B172" s="58"/>
      <c r="C172" s="58"/>
      <c r="D172" s="58"/>
      <c r="E172" s="58"/>
      <c r="F172" s="58"/>
      <c r="G172" s="58"/>
      <c r="H172" s="58"/>
    </row>
    <row r="173" spans="1:8">
      <c r="A173" s="58"/>
      <c r="B173" s="58"/>
      <c r="C173" s="58"/>
      <c r="D173" s="58"/>
      <c r="E173" s="58"/>
      <c r="F173" s="58"/>
      <c r="G173" s="58"/>
      <c r="H173" s="58"/>
    </row>
    <row r="174" spans="1:8">
      <c r="A174" s="58"/>
      <c r="B174" s="58"/>
      <c r="C174" s="58"/>
      <c r="D174" s="58"/>
      <c r="E174" s="58"/>
      <c r="F174" s="58"/>
      <c r="G174" s="58"/>
      <c r="H174" s="58"/>
    </row>
    <row r="175" spans="1:8">
      <c r="A175" s="58"/>
      <c r="B175" s="58"/>
      <c r="C175" s="58"/>
      <c r="D175" s="58"/>
      <c r="E175" s="58"/>
      <c r="F175" s="58"/>
      <c r="G175" s="58"/>
      <c r="H175" s="58"/>
    </row>
    <row r="176" spans="1:8">
      <c r="A176" s="58"/>
      <c r="B176" s="58"/>
      <c r="C176" s="58"/>
      <c r="D176" s="58"/>
      <c r="E176" s="58"/>
      <c r="F176" s="58"/>
      <c r="G176" s="58"/>
      <c r="H176" s="58"/>
    </row>
    <row r="177" spans="1:8">
      <c r="A177" s="58"/>
      <c r="B177" s="58"/>
      <c r="C177" s="58"/>
      <c r="D177" s="58"/>
      <c r="E177" s="58"/>
      <c r="F177" s="58"/>
      <c r="G177" s="58"/>
      <c r="H177" s="58"/>
    </row>
    <row r="178" spans="1:8">
      <c r="A178" s="58"/>
      <c r="B178" s="58"/>
      <c r="C178" s="58"/>
      <c r="D178" s="58"/>
      <c r="E178" s="58"/>
      <c r="F178" s="58"/>
      <c r="G178" s="58"/>
      <c r="H178" s="58"/>
    </row>
    <row r="179" spans="1:8">
      <c r="A179" s="58"/>
      <c r="B179" s="58"/>
      <c r="C179" s="58"/>
      <c r="D179" s="58"/>
      <c r="E179" s="58"/>
      <c r="F179" s="58"/>
      <c r="G179" s="58"/>
      <c r="H179" s="58"/>
    </row>
    <row r="180" spans="1:8">
      <c r="A180" s="58"/>
      <c r="B180" s="58"/>
      <c r="C180" s="58"/>
      <c r="D180" s="58"/>
      <c r="E180" s="58"/>
      <c r="F180" s="58"/>
      <c r="G180" s="58"/>
      <c r="H180" s="58"/>
    </row>
    <row r="181" spans="1:8">
      <c r="A181" s="58"/>
      <c r="B181" s="58"/>
      <c r="C181" s="58"/>
      <c r="D181" s="58"/>
      <c r="E181" s="58"/>
      <c r="F181" s="58"/>
      <c r="G181" s="58"/>
      <c r="H181" s="58"/>
    </row>
    <row r="182" spans="1:8">
      <c r="A182" s="58"/>
      <c r="B182" s="58"/>
      <c r="C182" s="58"/>
      <c r="D182" s="58"/>
      <c r="E182" s="58"/>
      <c r="F182" s="58"/>
      <c r="G182" s="58"/>
      <c r="H182" s="58"/>
    </row>
    <row r="183" spans="1:8">
      <c r="A183" s="58"/>
      <c r="B183" s="58"/>
      <c r="C183" s="58"/>
      <c r="D183" s="58"/>
      <c r="E183" s="58"/>
      <c r="F183" s="58"/>
      <c r="G183" s="58"/>
      <c r="H183" s="58"/>
    </row>
    <row r="184" spans="1:8">
      <c r="A184" s="58"/>
      <c r="B184" s="58"/>
      <c r="C184" s="58"/>
      <c r="D184" s="58"/>
      <c r="E184" s="58"/>
      <c r="F184" s="58"/>
      <c r="G184" s="58"/>
      <c r="H184" s="58"/>
    </row>
    <row r="185" spans="1:8">
      <c r="A185" s="58"/>
      <c r="B185" s="58"/>
      <c r="C185" s="58"/>
      <c r="D185" s="58"/>
      <c r="E185" s="58"/>
      <c r="F185" s="58"/>
      <c r="G185" s="58"/>
      <c r="H185" s="58"/>
    </row>
    <row r="186" spans="1:8">
      <c r="A186" s="58"/>
      <c r="B186" s="58"/>
      <c r="C186" s="58"/>
      <c r="D186" s="58"/>
      <c r="E186" s="58"/>
      <c r="F186" s="58"/>
      <c r="G186" s="58"/>
      <c r="H186" s="58"/>
    </row>
    <row r="187" spans="1:8">
      <c r="A187" s="58"/>
      <c r="B187" s="58"/>
      <c r="C187" s="58"/>
      <c r="D187" s="58"/>
      <c r="E187" s="58"/>
      <c r="F187" s="58"/>
      <c r="G187" s="58"/>
      <c r="H187" s="58"/>
    </row>
    <row r="188" spans="1:8">
      <c r="A188" s="58"/>
      <c r="B188" s="58"/>
      <c r="C188" s="58"/>
      <c r="D188" s="58"/>
      <c r="E188" s="58"/>
      <c r="F188" s="58"/>
      <c r="G188" s="58"/>
      <c r="H188" s="58"/>
    </row>
    <row r="189" spans="1:8">
      <c r="A189" s="58"/>
      <c r="B189" s="58"/>
      <c r="C189" s="58"/>
      <c r="D189" s="58"/>
      <c r="E189" s="58"/>
      <c r="F189" s="58"/>
      <c r="G189" s="58"/>
      <c r="H189" s="58"/>
    </row>
    <row r="190" spans="1:8">
      <c r="A190" s="58"/>
      <c r="B190" s="58"/>
      <c r="C190" s="58"/>
      <c r="D190" s="58"/>
      <c r="E190" s="58"/>
      <c r="F190" s="58"/>
      <c r="G190" s="58"/>
      <c r="H190" s="58"/>
    </row>
    <row r="191" spans="1:8">
      <c r="A191" s="58"/>
      <c r="B191" s="58"/>
      <c r="C191" s="58"/>
      <c r="D191" s="58"/>
      <c r="E191" s="58"/>
      <c r="F191" s="58"/>
      <c r="G191" s="58"/>
      <c r="H191" s="58"/>
    </row>
    <row r="192" spans="1:8">
      <c r="A192" s="58"/>
      <c r="B192" s="58"/>
      <c r="C192" s="58"/>
      <c r="D192" s="58"/>
      <c r="E192" s="58"/>
      <c r="F192" s="58"/>
      <c r="G192" s="58"/>
      <c r="H192" s="58"/>
    </row>
    <row r="193" spans="1:8">
      <c r="A193" s="58"/>
      <c r="B193" s="58"/>
      <c r="C193" s="58"/>
      <c r="D193" s="58"/>
      <c r="E193" s="58"/>
      <c r="F193" s="58"/>
      <c r="G193" s="58"/>
      <c r="H193" s="58"/>
    </row>
    <row r="194" spans="1:8">
      <c r="A194" s="58"/>
      <c r="B194" s="58"/>
      <c r="C194" s="58"/>
      <c r="D194" s="58"/>
      <c r="E194" s="58"/>
      <c r="F194" s="58"/>
      <c r="G194" s="58"/>
      <c r="H194" s="58"/>
    </row>
    <row r="195" spans="1:8">
      <c r="A195" s="58"/>
      <c r="B195" s="58"/>
      <c r="C195" s="58"/>
      <c r="D195" s="58"/>
      <c r="E195" s="58"/>
      <c r="F195" s="58"/>
      <c r="G195" s="58"/>
      <c r="H195" s="58"/>
    </row>
    <row r="196" spans="1:8">
      <c r="A196" s="58"/>
      <c r="B196" s="58"/>
      <c r="C196" s="58"/>
      <c r="D196" s="58"/>
      <c r="E196" s="58"/>
      <c r="F196" s="58"/>
      <c r="G196" s="58"/>
      <c r="H196" s="58"/>
    </row>
    <row r="197" spans="1:8">
      <c r="A197" s="58"/>
      <c r="B197" s="58"/>
      <c r="C197" s="58"/>
      <c r="D197" s="58"/>
      <c r="E197" s="58"/>
      <c r="F197" s="58"/>
      <c r="G197" s="58"/>
      <c r="H197" s="58"/>
    </row>
    <row r="198" spans="1:8">
      <c r="A198" s="58"/>
      <c r="B198" s="58"/>
      <c r="C198" s="58"/>
      <c r="D198" s="58"/>
      <c r="E198" s="58"/>
      <c r="F198" s="58"/>
      <c r="G198" s="58"/>
      <c r="H198" s="58"/>
    </row>
    <row r="199" spans="1:8">
      <c r="A199" s="58"/>
      <c r="B199" s="58"/>
      <c r="C199" s="58"/>
      <c r="D199" s="58"/>
      <c r="E199" s="58"/>
      <c r="F199" s="58"/>
      <c r="G199" s="58"/>
      <c r="H199" s="58"/>
    </row>
    <row r="200" spans="1:8">
      <c r="A200" s="58"/>
      <c r="B200" s="58"/>
      <c r="C200" s="58"/>
      <c r="D200" s="58"/>
      <c r="E200" s="58"/>
      <c r="F200" s="58"/>
      <c r="G200" s="58"/>
      <c r="H200" s="58"/>
    </row>
    <row r="201" spans="1:8">
      <c r="A201" s="58"/>
      <c r="B201" s="58"/>
      <c r="C201" s="58"/>
      <c r="D201" s="58"/>
      <c r="E201" s="58"/>
      <c r="F201" s="58"/>
      <c r="G201" s="58"/>
      <c r="H201" s="58"/>
    </row>
    <row r="202" spans="1:8">
      <c r="A202" s="58"/>
      <c r="B202" s="58"/>
      <c r="C202" s="58"/>
      <c r="D202" s="58"/>
      <c r="E202" s="58"/>
      <c r="F202" s="58"/>
      <c r="G202" s="58"/>
      <c r="H202" s="58"/>
    </row>
    <row r="203" spans="1:8">
      <c r="A203" s="58"/>
      <c r="B203" s="58"/>
      <c r="C203" s="58"/>
      <c r="D203" s="58"/>
      <c r="E203" s="58"/>
      <c r="F203" s="58"/>
      <c r="G203" s="58"/>
      <c r="H203" s="58"/>
    </row>
    <row r="204" spans="1:8">
      <c r="A204" s="58"/>
      <c r="B204" s="58"/>
      <c r="C204" s="58"/>
      <c r="D204" s="58"/>
      <c r="E204" s="58"/>
      <c r="F204" s="58"/>
      <c r="G204" s="58"/>
      <c r="H204" s="58"/>
    </row>
    <row r="205" spans="1:8">
      <c r="A205" s="58"/>
      <c r="B205" s="58"/>
      <c r="C205" s="58"/>
      <c r="D205" s="58"/>
      <c r="E205" s="58"/>
      <c r="F205" s="58"/>
      <c r="G205" s="58"/>
      <c r="H205" s="58"/>
    </row>
    <row r="206" spans="1:8">
      <c r="A206" s="58"/>
      <c r="B206" s="58"/>
      <c r="C206" s="58"/>
      <c r="D206" s="58"/>
      <c r="E206" s="58"/>
      <c r="F206" s="58"/>
      <c r="G206" s="58"/>
      <c r="H206" s="58"/>
    </row>
    <row r="207" spans="1:8">
      <c r="A207" s="58"/>
      <c r="B207" s="58"/>
      <c r="C207" s="58"/>
      <c r="D207" s="58"/>
      <c r="E207" s="58"/>
      <c r="F207" s="58"/>
      <c r="G207" s="58"/>
      <c r="H207" s="58"/>
    </row>
    <row r="208" spans="1:8">
      <c r="A208" s="58"/>
      <c r="B208" s="58"/>
      <c r="C208" s="58"/>
      <c r="D208" s="58"/>
      <c r="E208" s="58"/>
      <c r="F208" s="58"/>
      <c r="G208" s="58"/>
      <c r="H208" s="58"/>
    </row>
    <row r="209" spans="1:8">
      <c r="A209" s="58"/>
      <c r="B209" s="58"/>
      <c r="C209" s="58"/>
      <c r="D209" s="58"/>
      <c r="E209" s="58"/>
      <c r="F209" s="58"/>
      <c r="G209" s="58"/>
      <c r="H209" s="58"/>
    </row>
    <row r="210" spans="1:8">
      <c r="A210" s="58"/>
      <c r="B210" s="58"/>
      <c r="C210" s="58"/>
      <c r="D210" s="58"/>
      <c r="E210" s="58"/>
      <c r="F210" s="58"/>
      <c r="G210" s="58"/>
      <c r="H210" s="58"/>
    </row>
    <row r="211" spans="1:8">
      <c r="A211" s="58"/>
      <c r="B211" s="58"/>
      <c r="C211" s="58"/>
      <c r="D211" s="58"/>
      <c r="E211" s="58"/>
      <c r="F211" s="58"/>
      <c r="G211" s="58"/>
      <c r="H211" s="58"/>
    </row>
    <row r="212" spans="1:8">
      <c r="A212" s="58"/>
      <c r="B212" s="58"/>
      <c r="C212" s="58"/>
      <c r="D212" s="58"/>
      <c r="E212" s="58"/>
      <c r="F212" s="58"/>
      <c r="G212" s="58"/>
      <c r="H212" s="58"/>
    </row>
    <row r="213" spans="1:8">
      <c r="A213" s="58"/>
      <c r="B213" s="58"/>
      <c r="C213" s="58"/>
      <c r="D213" s="58"/>
      <c r="E213" s="58"/>
      <c r="F213" s="58"/>
      <c r="G213" s="58"/>
      <c r="H213" s="58"/>
    </row>
    <row r="214" spans="1:8">
      <c r="A214" s="58"/>
      <c r="B214" s="58"/>
      <c r="C214" s="58"/>
      <c r="D214" s="58"/>
      <c r="E214" s="58"/>
      <c r="F214" s="58"/>
      <c r="G214" s="58"/>
      <c r="H214" s="58"/>
    </row>
    <row r="215" spans="1:8">
      <c r="A215" s="58"/>
      <c r="B215" s="58"/>
      <c r="C215" s="58"/>
      <c r="D215" s="58"/>
      <c r="E215" s="58"/>
      <c r="F215" s="58"/>
      <c r="G215" s="58"/>
      <c r="H215" s="58"/>
    </row>
    <row r="216" spans="1:8">
      <c r="A216" s="58"/>
      <c r="B216" s="58"/>
      <c r="C216" s="58"/>
      <c r="D216" s="58"/>
      <c r="E216" s="58"/>
      <c r="F216" s="58"/>
      <c r="G216" s="58"/>
      <c r="H216" s="58"/>
    </row>
    <row r="217" spans="1:8">
      <c r="A217" s="58"/>
      <c r="B217" s="58"/>
      <c r="C217" s="58"/>
      <c r="D217" s="58"/>
      <c r="E217" s="58"/>
      <c r="F217" s="58"/>
      <c r="G217" s="58"/>
      <c r="H217" s="58"/>
    </row>
    <row r="218" spans="1:8">
      <c r="A218" s="58"/>
      <c r="B218" s="58"/>
      <c r="C218" s="58"/>
      <c r="D218" s="58"/>
      <c r="E218" s="58"/>
      <c r="F218" s="58"/>
      <c r="G218" s="58"/>
      <c r="H218" s="58"/>
    </row>
    <row r="219" spans="1:8">
      <c r="A219" s="58"/>
      <c r="B219" s="58"/>
      <c r="C219" s="58"/>
      <c r="D219" s="58"/>
      <c r="E219" s="58"/>
      <c r="F219" s="58"/>
      <c r="G219" s="58"/>
      <c r="H219" s="58"/>
    </row>
    <row r="220" spans="1:8">
      <c r="A220" s="58"/>
      <c r="B220" s="58"/>
      <c r="C220" s="58"/>
      <c r="D220" s="58"/>
      <c r="E220" s="58"/>
      <c r="F220" s="58"/>
      <c r="G220" s="58"/>
      <c r="H220" s="58"/>
    </row>
    <row r="221" spans="1:8">
      <c r="A221" s="58"/>
      <c r="B221" s="58"/>
      <c r="C221" s="58"/>
      <c r="D221" s="58"/>
      <c r="E221" s="58"/>
      <c r="F221" s="58"/>
      <c r="G221" s="58"/>
      <c r="H221" s="58"/>
    </row>
    <row r="222" spans="1:8">
      <c r="A222" s="58"/>
      <c r="B222" s="58"/>
      <c r="C222" s="58"/>
      <c r="D222" s="58"/>
      <c r="E222" s="58"/>
      <c r="F222" s="58"/>
      <c r="G222" s="58"/>
      <c r="H222" s="58"/>
    </row>
    <row r="223" spans="1:8">
      <c r="A223" s="58"/>
      <c r="B223" s="58"/>
      <c r="C223" s="58"/>
      <c r="D223" s="58"/>
      <c r="E223" s="58"/>
      <c r="F223" s="58"/>
      <c r="G223" s="58"/>
      <c r="H223" s="58"/>
    </row>
    <row r="224" spans="1:8">
      <c r="A224" s="58"/>
      <c r="B224" s="58"/>
      <c r="C224" s="58"/>
      <c r="D224" s="58"/>
      <c r="E224" s="58"/>
      <c r="F224" s="58"/>
      <c r="G224" s="58"/>
      <c r="H224" s="58"/>
    </row>
    <row r="225" spans="1:8">
      <c r="A225" s="58"/>
      <c r="B225" s="58"/>
      <c r="C225" s="58"/>
      <c r="D225" s="58"/>
      <c r="E225" s="58"/>
      <c r="F225" s="58"/>
      <c r="G225" s="58"/>
      <c r="H225" s="58"/>
    </row>
    <row r="226" spans="1:8">
      <c r="A226" s="58"/>
      <c r="B226" s="58"/>
      <c r="C226" s="58"/>
      <c r="D226" s="58"/>
      <c r="E226" s="58"/>
      <c r="F226" s="58"/>
      <c r="G226" s="58"/>
      <c r="H226" s="58"/>
    </row>
    <row r="227" spans="1:8">
      <c r="A227" s="58"/>
      <c r="B227" s="58"/>
      <c r="C227" s="58"/>
      <c r="D227" s="58"/>
      <c r="E227" s="58"/>
      <c r="F227" s="58"/>
      <c r="G227" s="58"/>
      <c r="H227" s="58"/>
    </row>
    <row r="228" spans="1:8">
      <c r="A228" s="58"/>
      <c r="B228" s="58"/>
      <c r="C228" s="58"/>
      <c r="D228" s="58"/>
      <c r="E228" s="58"/>
      <c r="F228" s="58"/>
      <c r="G228" s="58"/>
      <c r="H228" s="58"/>
    </row>
    <row r="229" spans="1:8">
      <c r="A229" s="58"/>
      <c r="B229" s="58"/>
      <c r="C229" s="58"/>
      <c r="D229" s="58"/>
      <c r="E229" s="58"/>
      <c r="F229" s="58"/>
      <c r="G229" s="58"/>
      <c r="H229" s="58"/>
    </row>
    <row r="230" spans="1:8">
      <c r="A230" s="58"/>
      <c r="B230" s="58"/>
      <c r="C230" s="58"/>
      <c r="D230" s="58"/>
      <c r="E230" s="58"/>
      <c r="F230" s="58"/>
      <c r="G230" s="58"/>
      <c r="H230" s="58"/>
    </row>
    <row r="231" spans="1:8">
      <c r="A231" s="58"/>
      <c r="B231" s="58"/>
      <c r="C231" s="58"/>
      <c r="D231" s="58"/>
      <c r="E231" s="58"/>
      <c r="F231" s="58"/>
      <c r="G231" s="58"/>
      <c r="H231" s="58"/>
    </row>
    <row r="232" spans="1:8">
      <c r="A232" s="58"/>
      <c r="B232" s="58"/>
      <c r="C232" s="58"/>
      <c r="D232" s="58"/>
      <c r="E232" s="58"/>
      <c r="F232" s="58"/>
      <c r="G232" s="58"/>
      <c r="H232" s="58"/>
    </row>
    <row r="233" spans="1:8">
      <c r="A233" s="58"/>
      <c r="B233" s="58"/>
      <c r="C233" s="58"/>
      <c r="D233" s="58"/>
      <c r="E233" s="58"/>
      <c r="F233" s="58"/>
      <c r="G233" s="58"/>
      <c r="H233" s="58"/>
    </row>
    <row r="234" spans="1:8">
      <c r="A234" s="58"/>
      <c r="B234" s="58"/>
      <c r="C234" s="58"/>
      <c r="D234" s="58"/>
      <c r="E234" s="58"/>
      <c r="F234" s="58"/>
      <c r="G234" s="58"/>
      <c r="H234" s="58"/>
    </row>
    <row r="235" spans="1:8">
      <c r="A235" s="58"/>
      <c r="B235" s="58"/>
      <c r="C235" s="58"/>
      <c r="D235" s="58"/>
      <c r="E235" s="58"/>
      <c r="F235" s="58"/>
      <c r="G235" s="58"/>
      <c r="H235" s="58"/>
    </row>
    <row r="236" spans="1:8">
      <c r="A236" s="58"/>
      <c r="B236" s="58"/>
      <c r="C236" s="58"/>
      <c r="D236" s="58"/>
      <c r="E236" s="58"/>
      <c r="F236" s="58"/>
      <c r="G236" s="58"/>
      <c r="H236" s="58"/>
    </row>
    <row r="237" spans="1:8">
      <c r="A237" s="58"/>
      <c r="B237" s="58"/>
      <c r="C237" s="58"/>
      <c r="D237" s="58"/>
      <c r="E237" s="58"/>
      <c r="F237" s="58"/>
      <c r="G237" s="58"/>
      <c r="H237" s="58"/>
    </row>
    <row r="238" spans="1:8">
      <c r="A238" s="58"/>
      <c r="B238" s="58"/>
      <c r="C238" s="58"/>
      <c r="D238" s="58"/>
      <c r="E238" s="58"/>
      <c r="F238" s="58"/>
      <c r="G238" s="58"/>
      <c r="H238" s="58"/>
    </row>
    <row r="239" spans="1:8">
      <c r="A239" s="58"/>
      <c r="B239" s="58"/>
      <c r="C239" s="58"/>
      <c r="D239" s="58"/>
      <c r="E239" s="58"/>
      <c r="F239" s="58"/>
      <c r="G239" s="58"/>
      <c r="H239" s="58"/>
    </row>
    <row r="240" spans="1:8">
      <c r="A240" s="58"/>
      <c r="B240" s="58"/>
      <c r="C240" s="58"/>
      <c r="D240" s="58"/>
      <c r="E240" s="58"/>
      <c r="F240" s="58"/>
      <c r="G240" s="58"/>
      <c r="H240" s="58"/>
    </row>
    <row r="241" spans="1:8">
      <c r="A241" s="58"/>
      <c r="B241" s="58"/>
      <c r="C241" s="58"/>
      <c r="D241" s="58"/>
      <c r="E241" s="58"/>
      <c r="F241" s="58"/>
      <c r="G241" s="58"/>
      <c r="H241" s="58"/>
    </row>
    <row r="242" spans="1:8">
      <c r="A242" s="58"/>
      <c r="B242" s="58"/>
      <c r="C242" s="58"/>
      <c r="D242" s="58"/>
      <c r="E242" s="58"/>
      <c r="F242" s="58"/>
      <c r="G242" s="58"/>
      <c r="H242" s="58"/>
    </row>
    <row r="243" spans="1:8">
      <c r="A243" s="58"/>
      <c r="B243" s="58"/>
      <c r="C243" s="58"/>
      <c r="D243" s="58"/>
      <c r="E243" s="58"/>
      <c r="F243" s="58"/>
      <c r="G243" s="58"/>
      <c r="H243" s="58"/>
    </row>
    <row r="244" spans="1:8">
      <c r="A244" s="58"/>
      <c r="B244" s="58"/>
      <c r="C244" s="58"/>
      <c r="D244" s="58"/>
      <c r="E244" s="58"/>
      <c r="F244" s="58"/>
      <c r="G244" s="58"/>
      <c r="H244" s="58"/>
    </row>
    <row r="245" spans="1:8">
      <c r="A245" s="58"/>
      <c r="B245" s="58"/>
      <c r="C245" s="58"/>
      <c r="D245" s="58"/>
      <c r="E245" s="58"/>
      <c r="F245" s="58"/>
      <c r="G245" s="58"/>
      <c r="H245" s="58"/>
    </row>
    <row r="246" spans="1:8">
      <c r="A246" s="58"/>
      <c r="B246" s="58"/>
      <c r="C246" s="58"/>
      <c r="D246" s="58"/>
      <c r="E246" s="58"/>
      <c r="F246" s="58"/>
      <c r="G246" s="58"/>
      <c r="H246" s="58"/>
    </row>
    <row r="247" spans="1:8">
      <c r="A247" s="58"/>
      <c r="B247" s="58"/>
      <c r="C247" s="58"/>
      <c r="D247" s="58"/>
      <c r="E247" s="58"/>
      <c r="F247" s="58"/>
      <c r="G247" s="58"/>
      <c r="H247" s="58"/>
    </row>
    <row r="248" spans="1:8">
      <c r="A248" s="58"/>
      <c r="B248" s="58"/>
      <c r="C248" s="58"/>
      <c r="D248" s="58"/>
      <c r="E248" s="58"/>
      <c r="F248" s="58"/>
      <c r="G248" s="58"/>
      <c r="H248" s="58"/>
    </row>
    <row r="249" spans="1:8">
      <c r="A249" s="58"/>
      <c r="B249" s="58"/>
      <c r="C249" s="58"/>
      <c r="D249" s="58"/>
      <c r="E249" s="58"/>
      <c r="F249" s="58"/>
      <c r="G249" s="58"/>
      <c r="H249" s="58"/>
    </row>
    <row r="250" spans="1:8">
      <c r="A250" s="58"/>
      <c r="B250" s="58"/>
      <c r="C250" s="58"/>
      <c r="D250" s="58"/>
      <c r="E250" s="58"/>
      <c r="F250" s="58"/>
      <c r="G250" s="58"/>
      <c r="H250" s="58"/>
    </row>
    <row r="251" spans="1:8">
      <c r="A251" s="58"/>
      <c r="B251" s="58"/>
      <c r="C251" s="58"/>
      <c r="D251" s="58"/>
      <c r="E251" s="58"/>
      <c r="F251" s="58"/>
      <c r="G251" s="58"/>
      <c r="H251" s="58"/>
    </row>
    <row r="252" spans="1:8">
      <c r="A252" s="58"/>
      <c r="B252" s="58"/>
      <c r="C252" s="58"/>
      <c r="D252" s="58"/>
      <c r="E252" s="58"/>
      <c r="F252" s="58"/>
      <c r="G252" s="58"/>
      <c r="H252" s="58"/>
    </row>
    <row r="253" spans="1:8">
      <c r="A253" s="58"/>
      <c r="B253" s="58"/>
      <c r="C253" s="58"/>
      <c r="D253" s="58"/>
      <c r="E253" s="58"/>
      <c r="F253" s="58"/>
      <c r="G253" s="58"/>
      <c r="H253" s="58"/>
    </row>
    <row r="254" spans="1:8">
      <c r="A254" s="58"/>
      <c r="B254" s="58"/>
      <c r="C254" s="58"/>
      <c r="D254" s="58"/>
      <c r="E254" s="58"/>
      <c r="F254" s="58"/>
      <c r="G254" s="58"/>
      <c r="H254" s="58"/>
    </row>
    <row r="255" spans="1:8">
      <c r="A255" s="58"/>
      <c r="B255" s="58"/>
      <c r="C255" s="58"/>
      <c r="D255" s="58"/>
      <c r="E255" s="58"/>
      <c r="F255" s="58"/>
      <c r="G255" s="58"/>
      <c r="H255" s="58"/>
    </row>
    <row r="256" spans="1:8">
      <c r="A256" s="58"/>
      <c r="B256" s="58"/>
      <c r="C256" s="58"/>
      <c r="D256" s="58"/>
      <c r="E256" s="58"/>
      <c r="F256" s="58"/>
      <c r="G256" s="58"/>
      <c r="H256" s="58"/>
    </row>
    <row r="257" spans="1:8">
      <c r="A257" s="58"/>
      <c r="B257" s="58"/>
      <c r="C257" s="58"/>
      <c r="D257" s="58"/>
      <c r="E257" s="58"/>
      <c r="F257" s="58"/>
      <c r="G257" s="58"/>
      <c r="H257" s="58"/>
    </row>
    <row r="258" spans="1:8">
      <c r="A258" s="58"/>
      <c r="B258" s="58"/>
      <c r="C258" s="58"/>
      <c r="D258" s="58"/>
      <c r="E258" s="58"/>
      <c r="F258" s="58"/>
      <c r="G258" s="58"/>
      <c r="H258" s="58"/>
    </row>
    <row r="259" spans="1:8">
      <c r="A259" s="58"/>
      <c r="B259" s="58"/>
      <c r="C259" s="58"/>
      <c r="D259" s="58"/>
      <c r="E259" s="58"/>
      <c r="F259" s="58"/>
      <c r="G259" s="58"/>
      <c r="H259" s="58"/>
    </row>
  </sheetData>
  <mergeCells count="7">
    <mergeCell ref="F30:G30"/>
    <mergeCell ref="A8:H8"/>
    <mergeCell ref="A17:H17"/>
    <mergeCell ref="A19:H19"/>
    <mergeCell ref="C21:F21"/>
    <mergeCell ref="C24:F24"/>
    <mergeCell ref="C27:F27"/>
  </mergeCells>
  <phoneticPr fontId="1"/>
  <conditionalFormatting sqref="C30 C24:F24 C27:F27 C21:F21">
    <cfRule type="cellIs" dxfId="1" priority="3" stopIfTrue="1" operator="equal">
      <formula>""</formula>
    </cfRule>
  </conditionalFormatting>
  <conditionalFormatting sqref="F30">
    <cfRule type="cellIs" dxfId="0" priority="1" stopIfTrue="1" operator="equal">
      <formula>""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B3"/>
  </sheetPr>
  <dimension ref="A1:B98"/>
  <sheetViews>
    <sheetView zoomScale="65" zoomScaleNormal="65" workbookViewId="0">
      <selection activeCell="B96" sqref="B96"/>
    </sheetView>
  </sheetViews>
  <sheetFormatPr defaultColWidth="9" defaultRowHeight="13.5" customHeight="1"/>
  <cols>
    <col min="1" max="1" width="9" style="159"/>
    <col min="2" max="16384" width="9" style="1"/>
  </cols>
  <sheetData>
    <row r="1" spans="1:2" ht="13.5" customHeight="1">
      <c r="A1" s="156" t="s">
        <v>41</v>
      </c>
      <c r="B1" s="154">
        <f>参加申込書!O10</f>
        <v>0</v>
      </c>
    </row>
    <row r="2" spans="1:2" ht="13.5" hidden="1" customHeight="1">
      <c r="B2" s="154"/>
    </row>
    <row r="3" spans="1:2" ht="13.5" hidden="1" customHeight="1">
      <c r="B3" s="154"/>
    </row>
    <row r="4" spans="1:2" ht="13.5" hidden="1" customHeight="1">
      <c r="B4" s="154"/>
    </row>
    <row r="5" spans="1:2" ht="13.5" hidden="1" customHeight="1">
      <c r="B5" s="154"/>
    </row>
    <row r="6" spans="1:2" ht="13.5" hidden="1" customHeight="1">
      <c r="B6" s="154"/>
    </row>
    <row r="7" spans="1:2" ht="13.5" customHeight="1">
      <c r="A7" s="159" t="s">
        <v>161</v>
      </c>
      <c r="B7" s="154">
        <f>参加申込書!O15</f>
        <v>0</v>
      </c>
    </row>
    <row r="8" spans="1:2" ht="13.5" hidden="1" customHeight="1">
      <c r="B8" s="154"/>
    </row>
    <row r="9" spans="1:2" ht="13.5" hidden="1" customHeight="1">
      <c r="B9" s="154"/>
    </row>
    <row r="10" spans="1:2" ht="13.5" hidden="1" customHeight="1">
      <c r="B10" s="154"/>
    </row>
    <row r="11" spans="1:2" ht="13.5" hidden="1" customHeight="1">
      <c r="B11" s="154"/>
    </row>
    <row r="12" spans="1:2" ht="13.5" hidden="1" customHeight="1">
      <c r="B12" s="154"/>
    </row>
    <row r="13" spans="1:2" ht="13.5" hidden="1" customHeight="1">
      <c r="B13" s="154"/>
    </row>
    <row r="14" spans="1:2" ht="13.5" customHeight="1">
      <c r="A14" s="160" t="s">
        <v>162</v>
      </c>
      <c r="B14" s="154">
        <f>参加申込書!C15</f>
        <v>0</v>
      </c>
    </row>
    <row r="15" spans="1:2" ht="13.5" customHeight="1">
      <c r="A15" s="160" t="s">
        <v>163</v>
      </c>
      <c r="B15" s="154">
        <f>参加申込書!C16</f>
        <v>0</v>
      </c>
    </row>
    <row r="16" spans="1:2" ht="13.5" customHeight="1">
      <c r="A16" s="160" t="s">
        <v>164</v>
      </c>
      <c r="B16" s="154">
        <f>参加申込書!C17</f>
        <v>0</v>
      </c>
    </row>
    <row r="17" spans="1:2" ht="13.5" customHeight="1">
      <c r="A17" s="160" t="s">
        <v>165</v>
      </c>
      <c r="B17" s="154">
        <f>参加申込書!C18</f>
        <v>0</v>
      </c>
    </row>
    <row r="18" spans="1:2" ht="13.5" customHeight="1">
      <c r="A18" s="160" t="s">
        <v>166</v>
      </c>
      <c r="B18" s="154">
        <f>参加申込書!C19</f>
        <v>0</v>
      </c>
    </row>
    <row r="19" spans="1:2" ht="13.5" customHeight="1">
      <c r="A19" s="160" t="s">
        <v>167</v>
      </c>
      <c r="B19" s="154">
        <f>参加申込書!C20</f>
        <v>0</v>
      </c>
    </row>
    <row r="20" spans="1:2" ht="13.5" customHeight="1">
      <c r="A20" s="160" t="s">
        <v>168</v>
      </c>
      <c r="B20" s="154">
        <f>参加申込書!C21</f>
        <v>0</v>
      </c>
    </row>
    <row r="21" spans="1:2" ht="13.5" customHeight="1">
      <c r="A21" s="160" t="s">
        <v>169</v>
      </c>
      <c r="B21" s="154">
        <f>参加申込書!C22</f>
        <v>0</v>
      </c>
    </row>
    <row r="22" spans="1:2" ht="13.5" customHeight="1">
      <c r="A22" s="160" t="s">
        <v>170</v>
      </c>
      <c r="B22" s="154">
        <f>参加申込書!C23</f>
        <v>0</v>
      </c>
    </row>
    <row r="23" spans="1:2" ht="13.5" customHeight="1">
      <c r="A23" s="160" t="s">
        <v>171</v>
      </c>
      <c r="B23" s="154">
        <f>参加申込書!C24</f>
        <v>0</v>
      </c>
    </row>
    <row r="24" spans="1:2" ht="13.5" customHeight="1">
      <c r="A24" s="160" t="s">
        <v>172</v>
      </c>
      <c r="B24" s="154">
        <f>参加申込書!C25</f>
        <v>0</v>
      </c>
    </row>
    <row r="25" spans="1:2" ht="13.5" customHeight="1">
      <c r="A25" s="160" t="s">
        <v>173</v>
      </c>
      <c r="B25" s="154">
        <f>参加申込書!C26</f>
        <v>0</v>
      </c>
    </row>
    <row r="26" spans="1:2" ht="13.5" customHeight="1">
      <c r="A26" s="160" t="s">
        <v>174</v>
      </c>
      <c r="B26" s="154">
        <f>参加申込書!C27</f>
        <v>0</v>
      </c>
    </row>
    <row r="27" spans="1:2" ht="13.5" customHeight="1">
      <c r="A27" s="160" t="s">
        <v>175</v>
      </c>
      <c r="B27" s="154">
        <f>参加申込書!C28</f>
        <v>0</v>
      </c>
    </row>
    <row r="28" spans="1:2" ht="13.5" customHeight="1">
      <c r="A28" s="160" t="s">
        <v>176</v>
      </c>
      <c r="B28" s="154">
        <f>参加申込書!C29</f>
        <v>0</v>
      </c>
    </row>
    <row r="29" spans="1:2" ht="13.5" customHeight="1">
      <c r="A29" s="156" t="s">
        <v>154</v>
      </c>
      <c r="B29" s="154">
        <f>参加申込書!D11</f>
        <v>0</v>
      </c>
    </row>
    <row r="30" spans="1:2" ht="13.5" hidden="1" customHeight="1">
      <c r="B30" s="154"/>
    </row>
    <row r="31" spans="1:2" ht="13.5" hidden="1" customHeight="1">
      <c r="B31" s="154"/>
    </row>
    <row r="32" spans="1:2" ht="13.5" hidden="1" customHeight="1">
      <c r="B32" s="154"/>
    </row>
    <row r="33" spans="2:2" ht="13.5" hidden="1" customHeight="1">
      <c r="B33" s="154"/>
    </row>
    <row r="34" spans="2:2" ht="13.5" hidden="1" customHeight="1">
      <c r="B34" s="154"/>
    </row>
    <row r="35" spans="2:2" ht="13.5" hidden="1" customHeight="1">
      <c r="B35" s="154"/>
    </row>
    <row r="36" spans="2:2" ht="13.5" hidden="1" customHeight="1">
      <c r="B36" s="154"/>
    </row>
    <row r="37" spans="2:2" ht="13.5" hidden="1" customHeight="1">
      <c r="B37" s="154"/>
    </row>
    <row r="38" spans="2:2" ht="13.5" hidden="1" customHeight="1">
      <c r="B38" s="154"/>
    </row>
    <row r="39" spans="2:2" ht="13.5" hidden="1" customHeight="1">
      <c r="B39" s="154"/>
    </row>
    <row r="40" spans="2:2" ht="13.5" hidden="1" customHeight="1">
      <c r="B40" s="154"/>
    </row>
    <row r="41" spans="2:2" ht="13.5" hidden="1" customHeight="1">
      <c r="B41" s="154"/>
    </row>
    <row r="42" spans="2:2" ht="13.5" hidden="1" customHeight="1">
      <c r="B42" s="154"/>
    </row>
    <row r="43" spans="2:2" ht="13.5" hidden="1" customHeight="1">
      <c r="B43" s="154"/>
    </row>
    <row r="44" spans="2:2" ht="13.5" hidden="1" customHeight="1">
      <c r="B44" s="154"/>
    </row>
    <row r="45" spans="2:2" ht="13.5" hidden="1" customHeight="1">
      <c r="B45" s="154"/>
    </row>
    <row r="46" spans="2:2" ht="13.5" hidden="1" customHeight="1">
      <c r="B46" s="154"/>
    </row>
    <row r="47" spans="2:2" ht="13.5" hidden="1" customHeight="1">
      <c r="B47" s="154"/>
    </row>
    <row r="48" spans="2:2" ht="13.5" hidden="1" customHeight="1">
      <c r="B48" s="154"/>
    </row>
    <row r="49" spans="1:2" ht="13.5" hidden="1" customHeight="1">
      <c r="B49" s="154"/>
    </row>
    <row r="50" spans="1:2" ht="13.5" hidden="1" customHeight="1">
      <c r="B50" s="154"/>
    </row>
    <row r="51" spans="1:2" ht="13.5" hidden="1" customHeight="1">
      <c r="B51" s="154"/>
    </row>
    <row r="52" spans="1:2" ht="13.5" hidden="1" customHeight="1">
      <c r="B52" s="154"/>
    </row>
    <row r="53" spans="1:2" ht="13.5" hidden="1" customHeight="1">
      <c r="B53" s="154"/>
    </row>
    <row r="54" spans="1:2" ht="13.5" hidden="1" customHeight="1">
      <c r="B54" s="154"/>
    </row>
    <row r="55" spans="1:2" ht="13.5" customHeight="1">
      <c r="A55" s="156" t="s">
        <v>155</v>
      </c>
      <c r="B55" s="154">
        <f>参加申込書!J11</f>
        <v>0</v>
      </c>
    </row>
    <row r="56" spans="1:2" ht="13.5" customHeight="1">
      <c r="A56" s="159" t="s">
        <v>51</v>
      </c>
      <c r="B56" s="154">
        <f>参加申込書!D12</f>
        <v>0</v>
      </c>
    </row>
    <row r="57" spans="1:2" ht="13.5" customHeight="1">
      <c r="A57" s="159" t="s">
        <v>114</v>
      </c>
      <c r="B57" s="154">
        <f>参加申込書!J12</f>
        <v>0</v>
      </c>
    </row>
    <row r="58" spans="1:2" ht="13.5" customHeight="1">
      <c r="A58" s="159" t="s">
        <v>158</v>
      </c>
      <c r="B58" s="154" t="str">
        <f>参加申込書!E10</f>
        <v/>
      </c>
    </row>
    <row r="59" spans="1:2" ht="13.5" customHeight="1">
      <c r="A59" s="159" t="s">
        <v>159</v>
      </c>
      <c r="B59" s="154" t="str">
        <f>参加申込書!O11</f>
        <v>郡　山</v>
      </c>
    </row>
    <row r="61" spans="1:2" ht="13.5" customHeight="1">
      <c r="A61" s="156" t="s">
        <v>41</v>
      </c>
      <c r="B61" s="158">
        <f>参加申込書!O10</f>
        <v>0</v>
      </c>
    </row>
    <row r="62" spans="1:2" ht="13.5" customHeight="1">
      <c r="A62" s="157">
        <v>4</v>
      </c>
      <c r="B62" s="158">
        <f>参加申込書!C15</f>
        <v>0</v>
      </c>
    </row>
    <row r="63" spans="1:2" ht="13.5" customHeight="1">
      <c r="A63" s="157">
        <f>1+A62</f>
        <v>5</v>
      </c>
      <c r="B63" s="158">
        <f>参加申込書!C16</f>
        <v>0</v>
      </c>
    </row>
    <row r="64" spans="1:2" ht="13.5" customHeight="1">
      <c r="A64" s="157">
        <f t="shared" ref="A64:A76" si="0">1+A63</f>
        <v>6</v>
      </c>
      <c r="B64" s="158">
        <f>参加申込書!C17</f>
        <v>0</v>
      </c>
    </row>
    <row r="65" spans="1:2" ht="13.5" customHeight="1">
      <c r="A65" s="157">
        <f t="shared" si="0"/>
        <v>7</v>
      </c>
      <c r="B65" s="158">
        <f>参加申込書!C18</f>
        <v>0</v>
      </c>
    </row>
    <row r="66" spans="1:2" ht="13.5" customHeight="1">
      <c r="A66" s="157">
        <f t="shared" si="0"/>
        <v>8</v>
      </c>
      <c r="B66" s="158">
        <f>参加申込書!C19</f>
        <v>0</v>
      </c>
    </row>
    <row r="67" spans="1:2" ht="13.5" customHeight="1">
      <c r="A67" s="157">
        <f t="shared" si="0"/>
        <v>9</v>
      </c>
      <c r="B67" s="158">
        <f>参加申込書!C20</f>
        <v>0</v>
      </c>
    </row>
    <row r="68" spans="1:2" ht="13.5" customHeight="1">
      <c r="A68" s="157">
        <f t="shared" si="0"/>
        <v>10</v>
      </c>
      <c r="B68" s="158">
        <f>参加申込書!C21</f>
        <v>0</v>
      </c>
    </row>
    <row r="69" spans="1:2" ht="13.5" customHeight="1">
      <c r="A69" s="157">
        <f t="shared" si="0"/>
        <v>11</v>
      </c>
      <c r="B69" s="158">
        <f>参加申込書!C22</f>
        <v>0</v>
      </c>
    </row>
    <row r="70" spans="1:2" ht="13.5" customHeight="1">
      <c r="A70" s="157">
        <f t="shared" si="0"/>
        <v>12</v>
      </c>
      <c r="B70" s="158">
        <f>参加申込書!C23</f>
        <v>0</v>
      </c>
    </row>
    <row r="71" spans="1:2" ht="13.5" customHeight="1">
      <c r="A71" s="157">
        <f t="shared" si="0"/>
        <v>13</v>
      </c>
      <c r="B71" s="158">
        <f>参加申込書!C24</f>
        <v>0</v>
      </c>
    </row>
    <row r="72" spans="1:2" ht="13.5" customHeight="1">
      <c r="A72" s="157">
        <f t="shared" si="0"/>
        <v>14</v>
      </c>
      <c r="B72" s="158">
        <f>参加申込書!C25</f>
        <v>0</v>
      </c>
    </row>
    <row r="73" spans="1:2" ht="13.5" customHeight="1">
      <c r="A73" s="157">
        <f t="shared" si="0"/>
        <v>15</v>
      </c>
      <c r="B73" s="158">
        <f>参加申込書!C26</f>
        <v>0</v>
      </c>
    </row>
    <row r="74" spans="1:2" ht="13.5" customHeight="1">
      <c r="A74" s="157">
        <f t="shared" si="0"/>
        <v>16</v>
      </c>
      <c r="B74" s="158">
        <f>参加申込書!C27</f>
        <v>0</v>
      </c>
    </row>
    <row r="75" spans="1:2" ht="13.5" customHeight="1">
      <c r="A75" s="157">
        <f t="shared" si="0"/>
        <v>17</v>
      </c>
      <c r="B75" s="158">
        <f>参加申込書!C28</f>
        <v>0</v>
      </c>
    </row>
    <row r="76" spans="1:2" ht="13.5" customHeight="1">
      <c r="A76" s="157">
        <f t="shared" si="0"/>
        <v>18</v>
      </c>
      <c r="B76" s="158">
        <f>参加申込書!C29</f>
        <v>0</v>
      </c>
    </row>
    <row r="77" spans="1:2" ht="13.5" customHeight="1">
      <c r="A77" s="156" t="s">
        <v>139</v>
      </c>
    </row>
    <row r="78" spans="1:2" ht="13.5" customHeight="1">
      <c r="A78" s="156" t="s">
        <v>140</v>
      </c>
    </row>
    <row r="79" spans="1:2" ht="13.5" customHeight="1">
      <c r="A79" s="156" t="s">
        <v>141</v>
      </c>
    </row>
    <row r="80" spans="1:2" ht="13.5" customHeight="1">
      <c r="A80" s="156" t="s">
        <v>142</v>
      </c>
    </row>
    <row r="81" spans="1:2" ht="13.5" customHeight="1">
      <c r="A81" s="156" t="s">
        <v>143</v>
      </c>
    </row>
    <row r="82" spans="1:2" ht="13.5" customHeight="1">
      <c r="A82" s="156" t="s">
        <v>144</v>
      </c>
    </row>
    <row r="83" spans="1:2" ht="13.5" customHeight="1">
      <c r="A83" s="156" t="s">
        <v>145</v>
      </c>
    </row>
    <row r="84" spans="1:2" ht="13.5" customHeight="1">
      <c r="A84" s="156" t="s">
        <v>146</v>
      </c>
    </row>
    <row r="85" spans="1:2" ht="13.5" customHeight="1">
      <c r="A85" s="156" t="s">
        <v>147</v>
      </c>
    </row>
    <row r="86" spans="1:2" ht="13.5" customHeight="1">
      <c r="A86" s="156" t="s">
        <v>148</v>
      </c>
    </row>
    <row r="87" spans="1:2" ht="13.5" customHeight="1">
      <c r="A87" s="156" t="s">
        <v>149</v>
      </c>
    </row>
    <row r="88" spans="1:2" ht="13.5" customHeight="1">
      <c r="A88" s="156" t="s">
        <v>150</v>
      </c>
    </row>
    <row r="89" spans="1:2" ht="13.5" customHeight="1">
      <c r="A89" s="156" t="s">
        <v>151</v>
      </c>
    </row>
    <row r="90" spans="1:2" ht="13.5" customHeight="1">
      <c r="A90" s="156" t="s">
        <v>152</v>
      </c>
    </row>
    <row r="91" spans="1:2" ht="13.5" customHeight="1">
      <c r="A91" s="156" t="s">
        <v>153</v>
      </c>
    </row>
    <row r="92" spans="1:2" ht="13.5" customHeight="1">
      <c r="A92" s="156" t="s">
        <v>154</v>
      </c>
      <c r="B92" s="158">
        <f>参加申込書!D11</f>
        <v>0</v>
      </c>
    </row>
    <row r="93" spans="1:2" ht="13.5" customHeight="1">
      <c r="A93" s="156" t="s">
        <v>155</v>
      </c>
      <c r="B93" s="158">
        <f>参加申込書!J11</f>
        <v>0</v>
      </c>
    </row>
    <row r="94" spans="1:2" ht="13.5" customHeight="1">
      <c r="A94" s="156" t="s">
        <v>156</v>
      </c>
    </row>
    <row r="95" spans="1:2" ht="13.5" customHeight="1">
      <c r="A95" s="156" t="s">
        <v>157</v>
      </c>
    </row>
    <row r="96" spans="1:2" ht="13.5" customHeight="1">
      <c r="A96" s="156" t="s">
        <v>158</v>
      </c>
      <c r="B96" s="158">
        <f>参加申込書!E3</f>
        <v>0</v>
      </c>
    </row>
    <row r="97" spans="1:2" ht="13.5" customHeight="1">
      <c r="A97" s="156" t="s">
        <v>159</v>
      </c>
      <c r="B97" s="158" t="str">
        <f>参加申込書!O11</f>
        <v>郡　山</v>
      </c>
    </row>
    <row r="98" spans="1:2" ht="13.5" customHeight="1">
      <c r="A98" s="156" t="s">
        <v>160</v>
      </c>
      <c r="B98" s="158">
        <f>参加申込書!O15</f>
        <v>0</v>
      </c>
    </row>
  </sheetData>
  <sheetProtection selectLockedCells="1"/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33CC"/>
    <pageSetUpPr fitToPage="1"/>
  </sheetPr>
  <dimension ref="A1:OB129"/>
  <sheetViews>
    <sheetView showGridLines="0" showZeros="0" defaultGridColor="0" colorId="8" zoomScale="60" zoomScaleNormal="60" zoomScaleSheetLayoutView="100" workbookViewId="0">
      <selection activeCell="AT11" sqref="AT11"/>
    </sheetView>
  </sheetViews>
  <sheetFormatPr defaultColWidth="2.625" defaultRowHeight="12"/>
  <cols>
    <col min="1" max="21" width="3.125" style="162" customWidth="1"/>
    <col min="22" max="39" width="3.625" style="164" customWidth="1"/>
    <col min="40" max="43" width="2.625" style="162"/>
    <col min="44" max="44" width="3.875" style="162" customWidth="1"/>
    <col min="45" max="45" width="4.875" style="162" customWidth="1"/>
    <col min="46" max="46" width="9.875" style="162" customWidth="1"/>
    <col min="47" max="47" width="9.875" style="156" customWidth="1"/>
    <col min="48" max="69" width="9.875" style="163" customWidth="1"/>
    <col min="70" max="71" width="9.125" style="163" customWidth="1"/>
    <col min="72" max="97" width="7.75" style="163" customWidth="1"/>
    <col min="98" max="344" width="3.125" style="163" customWidth="1"/>
    <col min="345" max="16384" width="2.625" style="162"/>
  </cols>
  <sheetData>
    <row r="1" spans="1:344" ht="36" customHeight="1">
      <c r="A1" s="490" t="s">
        <v>177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U1" s="162"/>
      <c r="ME1" s="162"/>
      <c r="MF1" s="162"/>
    </row>
    <row r="2" spans="1:344" ht="24" customHeight="1" thickBot="1">
      <c r="AU2" s="162"/>
    </row>
    <row r="3" spans="1:344" ht="24" customHeight="1">
      <c r="A3" s="491" t="s">
        <v>178</v>
      </c>
      <c r="B3" s="492"/>
      <c r="C3" s="493"/>
      <c r="D3" s="497" t="s">
        <v>179</v>
      </c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9"/>
      <c r="X3" s="500" t="s">
        <v>180</v>
      </c>
      <c r="Y3" s="501"/>
      <c r="Z3" s="502" t="s">
        <v>181</v>
      </c>
      <c r="AA3" s="503"/>
      <c r="AB3" s="503"/>
      <c r="AC3" s="165"/>
      <c r="AD3" s="165" t="s">
        <v>182</v>
      </c>
      <c r="AE3" s="504"/>
      <c r="AF3" s="504"/>
      <c r="AG3" s="166" t="s">
        <v>183</v>
      </c>
      <c r="AH3" s="500" t="s">
        <v>184</v>
      </c>
      <c r="AI3" s="505"/>
      <c r="AJ3" s="506" t="s">
        <v>185</v>
      </c>
      <c r="AK3" s="507"/>
      <c r="AL3" s="507"/>
      <c r="AM3" s="508"/>
      <c r="AN3" s="164"/>
      <c r="AT3" s="167"/>
      <c r="AU3" s="168"/>
      <c r="AX3" s="163" t="s">
        <v>36</v>
      </c>
    </row>
    <row r="4" spans="1:344" ht="24" customHeight="1" thickBot="1">
      <c r="A4" s="494"/>
      <c r="B4" s="495"/>
      <c r="C4" s="496"/>
      <c r="D4" s="509" t="s">
        <v>186</v>
      </c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1"/>
      <c r="X4" s="512" t="s">
        <v>187</v>
      </c>
      <c r="Y4" s="513"/>
      <c r="Z4" s="480"/>
      <c r="AA4" s="480"/>
      <c r="AB4" s="480"/>
      <c r="AC4" s="480"/>
      <c r="AD4" s="480"/>
      <c r="AE4" s="480"/>
      <c r="AF4" s="480"/>
      <c r="AG4" s="481"/>
      <c r="AH4" s="482" t="s">
        <v>188</v>
      </c>
      <c r="AI4" s="483"/>
      <c r="AJ4" s="484" t="s">
        <v>189</v>
      </c>
      <c r="AK4" s="485"/>
      <c r="AL4" s="485"/>
      <c r="AM4" s="486"/>
      <c r="AN4" s="164"/>
      <c r="AT4" s="162" t="s">
        <v>190</v>
      </c>
      <c r="AX4" s="163" t="s">
        <v>37</v>
      </c>
    </row>
    <row r="5" spans="1:344" ht="19.350000000000001" customHeight="1">
      <c r="A5" s="169"/>
      <c r="B5" s="487" t="s">
        <v>191</v>
      </c>
      <c r="C5" s="487"/>
      <c r="D5" s="170"/>
      <c r="E5" s="171"/>
      <c r="F5" s="171"/>
      <c r="G5" s="171"/>
      <c r="H5" s="171"/>
      <c r="I5" s="171"/>
      <c r="J5" s="171"/>
      <c r="K5" s="488"/>
      <c r="L5" s="488"/>
      <c r="M5" s="488"/>
      <c r="N5" s="489"/>
      <c r="O5" s="489"/>
      <c r="P5" s="171"/>
      <c r="Q5" s="171"/>
      <c r="R5" s="171"/>
      <c r="S5" s="171"/>
      <c r="T5" s="171"/>
      <c r="U5" s="171"/>
      <c r="V5" s="171"/>
      <c r="W5" s="171"/>
      <c r="X5" s="172" t="s">
        <v>192</v>
      </c>
      <c r="Y5" s="173"/>
      <c r="Z5" s="173"/>
      <c r="AA5" s="173"/>
      <c r="AB5" s="173"/>
      <c r="AC5" s="173"/>
      <c r="AD5" s="173"/>
      <c r="AE5" s="174"/>
      <c r="AF5" s="175" t="s">
        <v>193</v>
      </c>
      <c r="AG5" s="176"/>
      <c r="AH5" s="177"/>
      <c r="AI5" s="177"/>
      <c r="AJ5" s="177"/>
      <c r="AK5" s="177"/>
      <c r="AL5" s="177"/>
      <c r="AM5" s="178"/>
    </row>
    <row r="6" spans="1:344" ht="19.350000000000001" customHeight="1">
      <c r="A6" s="179"/>
      <c r="B6" s="531" t="s">
        <v>194</v>
      </c>
      <c r="C6" s="531"/>
      <c r="D6" s="171"/>
      <c r="E6" s="171"/>
      <c r="F6" s="489" t="s">
        <v>195</v>
      </c>
      <c r="G6" s="489"/>
      <c r="H6" s="489"/>
      <c r="I6" s="171"/>
      <c r="J6" s="171"/>
      <c r="K6" s="171"/>
      <c r="L6" s="171" t="s">
        <v>196</v>
      </c>
      <c r="M6" s="171"/>
      <c r="N6" s="171"/>
      <c r="O6" s="171"/>
      <c r="P6" s="489" t="s">
        <v>197</v>
      </c>
      <c r="Q6" s="489"/>
      <c r="R6" s="489"/>
      <c r="S6" s="171"/>
      <c r="T6" s="171"/>
      <c r="U6" s="171"/>
      <c r="V6" s="171"/>
      <c r="W6" s="171"/>
      <c r="X6" s="180"/>
      <c r="Y6" s="181"/>
      <c r="Z6" s="181"/>
      <c r="AA6" s="181"/>
      <c r="AB6" s="181"/>
      <c r="AC6" s="181"/>
      <c r="AD6" s="181"/>
      <c r="AE6" s="182"/>
      <c r="AF6" s="181"/>
      <c r="AG6" s="181"/>
      <c r="AH6" s="183"/>
      <c r="AI6" s="183"/>
      <c r="AJ6" s="183"/>
      <c r="AK6" s="183"/>
      <c r="AL6" s="183"/>
      <c r="AM6" s="184"/>
    </row>
    <row r="7" spans="1:344" ht="19.350000000000001" customHeight="1">
      <c r="A7" s="179"/>
      <c r="B7" s="515"/>
      <c r="C7" s="515"/>
      <c r="D7" s="515"/>
      <c r="E7" s="532"/>
      <c r="F7" s="533"/>
      <c r="G7" s="534"/>
      <c r="H7" s="535"/>
      <c r="I7" s="171"/>
      <c r="J7" s="171"/>
      <c r="K7" s="171"/>
      <c r="L7" s="171" t="s">
        <v>196</v>
      </c>
      <c r="M7" s="171"/>
      <c r="N7" s="171"/>
      <c r="O7" s="171"/>
      <c r="P7" s="533"/>
      <c r="Q7" s="534"/>
      <c r="R7" s="535"/>
      <c r="S7" s="514"/>
      <c r="T7" s="515"/>
      <c r="U7" s="515"/>
      <c r="V7" s="515"/>
      <c r="W7" s="171"/>
      <c r="X7" s="185" t="s">
        <v>198</v>
      </c>
      <c r="Y7" s="176"/>
      <c r="Z7" s="176"/>
      <c r="AA7" s="176"/>
      <c r="AB7" s="176"/>
      <c r="AC7" s="176"/>
      <c r="AD7" s="176"/>
      <c r="AE7" s="186"/>
      <c r="AF7" s="175" t="s">
        <v>199</v>
      </c>
      <c r="AG7" s="176"/>
      <c r="AH7" s="177"/>
      <c r="AI7" s="177"/>
      <c r="AJ7" s="177"/>
      <c r="AK7" s="177"/>
      <c r="AL7" s="177"/>
      <c r="AM7" s="178"/>
    </row>
    <row r="8" spans="1:344" ht="19.350000000000001" customHeight="1">
      <c r="A8" s="179"/>
      <c r="B8" s="515"/>
      <c r="C8" s="515"/>
      <c r="D8" s="515"/>
      <c r="E8" s="532"/>
      <c r="F8" s="536"/>
      <c r="G8" s="489"/>
      <c r="H8" s="537"/>
      <c r="I8" s="171"/>
      <c r="J8" s="171"/>
      <c r="K8" s="171"/>
      <c r="L8" s="171" t="s">
        <v>196</v>
      </c>
      <c r="M8" s="171"/>
      <c r="N8" s="171"/>
      <c r="O8" s="171"/>
      <c r="P8" s="536"/>
      <c r="Q8" s="489"/>
      <c r="R8" s="537"/>
      <c r="S8" s="514"/>
      <c r="T8" s="515"/>
      <c r="U8" s="515"/>
      <c r="V8" s="515"/>
      <c r="W8" s="171"/>
      <c r="X8" s="180"/>
      <c r="Y8" s="181"/>
      <c r="Z8" s="181"/>
      <c r="AA8" s="181"/>
      <c r="AB8" s="181"/>
      <c r="AC8" s="181"/>
      <c r="AD8" s="181"/>
      <c r="AE8" s="182"/>
      <c r="AF8" s="181"/>
      <c r="AG8" s="181"/>
      <c r="AH8" s="183"/>
      <c r="AI8" s="183"/>
      <c r="AJ8" s="183"/>
      <c r="AK8" s="183"/>
      <c r="AL8" s="183"/>
      <c r="AM8" s="184"/>
    </row>
    <row r="9" spans="1:344" ht="19.350000000000001" customHeight="1">
      <c r="A9" s="179"/>
      <c r="B9" s="515"/>
      <c r="C9" s="515"/>
      <c r="D9" s="515"/>
      <c r="E9" s="532"/>
      <c r="F9" s="538"/>
      <c r="G9" s="539"/>
      <c r="H9" s="540"/>
      <c r="I9" s="171"/>
      <c r="J9" s="171"/>
      <c r="K9" s="171"/>
      <c r="L9" s="171" t="s">
        <v>196</v>
      </c>
      <c r="M9" s="171"/>
      <c r="N9" s="171"/>
      <c r="O9" s="171"/>
      <c r="P9" s="538"/>
      <c r="Q9" s="539"/>
      <c r="R9" s="540"/>
      <c r="S9" s="514"/>
      <c r="T9" s="515"/>
      <c r="U9" s="515"/>
      <c r="V9" s="515"/>
      <c r="W9" s="171"/>
      <c r="X9" s="187" t="s">
        <v>200</v>
      </c>
      <c r="Y9" s="188"/>
      <c r="Z9" s="188"/>
      <c r="AA9" s="188"/>
      <c r="AB9" s="188"/>
      <c r="AC9" s="188"/>
      <c r="AD9" s="188"/>
      <c r="AE9" s="189"/>
      <c r="AF9" s="190" t="s">
        <v>201</v>
      </c>
      <c r="AG9" s="188"/>
      <c r="AH9" s="191"/>
      <c r="AI9" s="191"/>
      <c r="AJ9" s="191"/>
      <c r="AK9" s="191"/>
      <c r="AL9" s="191"/>
      <c r="AM9" s="192"/>
      <c r="AS9" s="156" t="s">
        <v>85</v>
      </c>
      <c r="AT9" s="193">
        <v>1</v>
      </c>
      <c r="AU9" s="193">
        <f>1+AT9</f>
        <v>2</v>
      </c>
      <c r="AV9" s="193">
        <f>1+AU9</f>
        <v>3</v>
      </c>
      <c r="AW9" s="193">
        <f>1+AV9</f>
        <v>4</v>
      </c>
      <c r="AX9" s="193">
        <f>1+AW9</f>
        <v>5</v>
      </c>
      <c r="AY9" s="193">
        <f t="shared" ref="AY9:BQ9" si="0">1+AX9</f>
        <v>6</v>
      </c>
      <c r="AZ9" s="193">
        <f t="shared" si="0"/>
        <v>7</v>
      </c>
      <c r="BA9" s="193">
        <f t="shared" si="0"/>
        <v>8</v>
      </c>
      <c r="BB9" s="193">
        <f t="shared" si="0"/>
        <v>9</v>
      </c>
      <c r="BC9" s="193">
        <f t="shared" si="0"/>
        <v>10</v>
      </c>
      <c r="BD9" s="193">
        <f t="shared" si="0"/>
        <v>11</v>
      </c>
      <c r="BE9" s="193">
        <f t="shared" si="0"/>
        <v>12</v>
      </c>
      <c r="BF9" s="193">
        <f t="shared" si="0"/>
        <v>13</v>
      </c>
      <c r="BG9" s="193">
        <f t="shared" si="0"/>
        <v>14</v>
      </c>
      <c r="BH9" s="193">
        <f t="shared" si="0"/>
        <v>15</v>
      </c>
      <c r="BI9" s="193">
        <f t="shared" si="0"/>
        <v>16</v>
      </c>
      <c r="BJ9" s="193">
        <f t="shared" si="0"/>
        <v>17</v>
      </c>
      <c r="BK9" s="193">
        <f t="shared" si="0"/>
        <v>18</v>
      </c>
      <c r="BL9" s="193">
        <f t="shared" si="0"/>
        <v>19</v>
      </c>
      <c r="BM9" s="193">
        <f t="shared" si="0"/>
        <v>20</v>
      </c>
      <c r="BN9" s="193">
        <f t="shared" si="0"/>
        <v>21</v>
      </c>
      <c r="BO9" s="193">
        <f t="shared" si="0"/>
        <v>22</v>
      </c>
      <c r="BP9" s="193">
        <f t="shared" si="0"/>
        <v>23</v>
      </c>
      <c r="BQ9" s="193">
        <f t="shared" si="0"/>
        <v>24</v>
      </c>
    </row>
    <row r="10" spans="1:344" ht="19.350000000000001" customHeight="1" thickBot="1">
      <c r="A10" s="194"/>
      <c r="B10" s="195"/>
      <c r="C10" s="195"/>
      <c r="D10" s="195"/>
      <c r="E10" s="195"/>
      <c r="F10" s="195"/>
      <c r="G10" s="195"/>
      <c r="H10" s="195"/>
      <c r="I10" s="195"/>
      <c r="J10" s="195"/>
      <c r="K10" s="495" t="s">
        <v>202</v>
      </c>
      <c r="L10" s="495"/>
      <c r="M10" s="4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6"/>
      <c r="Y10" s="195"/>
      <c r="Z10" s="195"/>
      <c r="AA10" s="195"/>
      <c r="AB10" s="195"/>
      <c r="AC10" s="195"/>
      <c r="AD10" s="195"/>
      <c r="AE10" s="197"/>
      <c r="AF10" s="195"/>
      <c r="AG10" s="195"/>
      <c r="AH10" s="195"/>
      <c r="AI10" s="195"/>
      <c r="AJ10" s="195"/>
      <c r="AK10" s="195"/>
      <c r="AL10" s="195"/>
      <c r="AM10" s="198"/>
      <c r="AS10" s="156" t="s">
        <v>41</v>
      </c>
      <c r="AT10" s="199">
        <f>参加申込書!O10</f>
        <v>0</v>
      </c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199" t="s">
        <v>203</v>
      </c>
    </row>
    <row r="11" spans="1:344" ht="24" customHeight="1" thickBot="1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S11" s="157">
        <v>4</v>
      </c>
      <c r="AT11" s="201">
        <f>スコア用!B62</f>
        <v>0</v>
      </c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1" t="s">
        <v>204</v>
      </c>
    </row>
    <row r="12" spans="1:344" ht="21.6" customHeight="1" thickBot="1">
      <c r="A12" s="516" t="s">
        <v>205</v>
      </c>
      <c r="B12" s="487"/>
      <c r="C12" s="487"/>
      <c r="D12" s="517">
        <f>IF($B$7=$AT$10,$AT$10,IF($B$7=$AU$10,$AU$10,IF($B$7=$AV$10,$AV$10,IF($B$7=$AW$10,$AW$10,IF($B$7=$AX$10,$AX$10,IF($B$7=$AY$10,$AY$10,IF($B$7=$AZ$10,$AZ$10,IF($B$7=$BA$10,$BA$10,IF($B$7=$BB$10,$BB$10,IF($B$7=$BC$10,$BC$10,IF($B$7=$BD$10,$BD$10,IF($B$7=$BE$10,$BE$10,IF($B$7=$BF$10,$BF$10,IF($B$7=$BG$10,$BG$10,IF($B$7=$BH$10,$BH$10,IF($B$7=$BI$10,$BI$10,IF($B$7=$BJ$10,$BJ$10,IF($B$7=$BK$10,$BK$10,IF($B$7=$BL$10,$BL$10,IF($B$7=$BM$10,$BM$10,IF($B$7=$BN$10,$BN$10,IF($B$7=$BO$10,$BO$10,IF($B$7=$BP$10,$BP$10,IF($B$7=$BQ$10,$BQ$10))))))))))))))))))))))))</f>
        <v>0</v>
      </c>
      <c r="E12" s="518"/>
      <c r="F12" s="518"/>
      <c r="G12" s="518"/>
      <c r="H12" s="518"/>
      <c r="I12" s="518"/>
      <c r="J12" s="518"/>
      <c r="K12" s="518"/>
      <c r="L12" s="518"/>
      <c r="M12" s="521" t="s">
        <v>206</v>
      </c>
      <c r="N12" s="524" t="s">
        <v>207</v>
      </c>
      <c r="O12" s="524"/>
      <c r="P12" s="525" t="s">
        <v>208</v>
      </c>
      <c r="Q12" s="528" t="s">
        <v>209</v>
      </c>
      <c r="R12" s="529"/>
      <c r="S12" s="529"/>
      <c r="T12" s="529"/>
      <c r="U12" s="530"/>
      <c r="V12" s="171"/>
      <c r="W12" s="171"/>
      <c r="X12" s="171"/>
      <c r="Y12" s="171"/>
      <c r="Z12" s="560" t="s">
        <v>210</v>
      </c>
      <c r="AA12" s="561"/>
      <c r="AB12" s="561"/>
      <c r="AC12" s="561"/>
      <c r="AD12" s="561"/>
      <c r="AE12" s="561"/>
      <c r="AF12" s="561"/>
      <c r="AG12" s="561"/>
      <c r="AH12" s="561"/>
      <c r="AI12" s="561"/>
      <c r="AJ12" s="561"/>
      <c r="AK12" s="561"/>
      <c r="AL12" s="561"/>
      <c r="AM12" s="562"/>
      <c r="AR12" s="203"/>
      <c r="AS12" s="157">
        <f>1+AS11</f>
        <v>5</v>
      </c>
      <c r="AT12" s="201">
        <f>スコア用!B63</f>
        <v>0</v>
      </c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1" t="s">
        <v>211</v>
      </c>
    </row>
    <row r="13" spans="1:344" ht="21.6" customHeight="1" thickBot="1">
      <c r="A13" s="563" t="s">
        <v>212</v>
      </c>
      <c r="B13" s="531"/>
      <c r="C13" s="531"/>
      <c r="D13" s="519"/>
      <c r="E13" s="519"/>
      <c r="F13" s="519"/>
      <c r="G13" s="519"/>
      <c r="H13" s="519"/>
      <c r="I13" s="519"/>
      <c r="J13" s="519"/>
      <c r="K13" s="519"/>
      <c r="L13" s="519"/>
      <c r="M13" s="522"/>
      <c r="N13" s="522"/>
      <c r="O13" s="522"/>
      <c r="P13" s="526"/>
      <c r="Q13" s="204" t="s">
        <v>213</v>
      </c>
      <c r="R13" s="205" t="s">
        <v>214</v>
      </c>
      <c r="S13" s="205" t="s">
        <v>215</v>
      </c>
      <c r="T13" s="206" t="s">
        <v>216</v>
      </c>
      <c r="U13" s="207" t="s">
        <v>202</v>
      </c>
      <c r="V13" s="171"/>
      <c r="W13" s="171"/>
      <c r="X13" s="171"/>
      <c r="Y13" s="171"/>
      <c r="Z13" s="560" t="s">
        <v>217</v>
      </c>
      <c r="AA13" s="561"/>
      <c r="AB13" s="564" t="s">
        <v>218</v>
      </c>
      <c r="AC13" s="565"/>
      <c r="AD13" s="566"/>
      <c r="AE13" s="560" t="s">
        <v>217</v>
      </c>
      <c r="AF13" s="561"/>
      <c r="AG13" s="564" t="s">
        <v>218</v>
      </c>
      <c r="AH13" s="565"/>
      <c r="AI13" s="566"/>
      <c r="AJ13" s="560" t="s">
        <v>217</v>
      </c>
      <c r="AK13" s="561"/>
      <c r="AL13" s="564" t="s">
        <v>218</v>
      </c>
      <c r="AM13" s="565"/>
      <c r="AS13" s="157">
        <f t="shared" ref="AS13:AS25" si="1">1+AS12</f>
        <v>6</v>
      </c>
      <c r="AT13" s="201">
        <f>スコア用!B64</f>
        <v>0</v>
      </c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1" t="s">
        <v>219</v>
      </c>
    </row>
    <row r="14" spans="1:344" ht="21.6" customHeight="1" thickBot="1">
      <c r="A14" s="194"/>
      <c r="B14" s="195"/>
      <c r="C14" s="195"/>
      <c r="D14" s="520"/>
      <c r="E14" s="520"/>
      <c r="F14" s="520"/>
      <c r="G14" s="520"/>
      <c r="H14" s="520"/>
      <c r="I14" s="520"/>
      <c r="J14" s="520"/>
      <c r="K14" s="520"/>
      <c r="L14" s="520"/>
      <c r="M14" s="523"/>
      <c r="N14" s="523"/>
      <c r="O14" s="523"/>
      <c r="P14" s="527"/>
      <c r="Q14" s="208"/>
      <c r="R14" s="209"/>
      <c r="S14" s="197"/>
      <c r="T14" s="209"/>
      <c r="U14" s="210"/>
      <c r="V14" s="171"/>
      <c r="W14" s="171"/>
      <c r="X14" s="171"/>
      <c r="Y14" s="171"/>
      <c r="Z14" s="211"/>
      <c r="AA14" s="212">
        <v>1</v>
      </c>
      <c r="AB14" s="213">
        <v>1</v>
      </c>
      <c r="AC14" s="214"/>
      <c r="AD14" s="566"/>
      <c r="AE14" s="215"/>
      <c r="AF14" s="212">
        <v>41</v>
      </c>
      <c r="AG14" s="213">
        <v>41</v>
      </c>
      <c r="AH14" s="212"/>
      <c r="AI14" s="566"/>
      <c r="AJ14" s="212"/>
      <c r="AK14" s="212">
        <v>81</v>
      </c>
      <c r="AL14" s="213">
        <v>81</v>
      </c>
      <c r="AM14" s="216"/>
      <c r="AS14" s="157">
        <f t="shared" si="1"/>
        <v>7</v>
      </c>
      <c r="AT14" s="201">
        <f>スコア用!B65</f>
        <v>0</v>
      </c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1" t="s">
        <v>220</v>
      </c>
    </row>
    <row r="15" spans="1:344" ht="21.6" customHeight="1">
      <c r="A15" s="541" t="s">
        <v>20</v>
      </c>
      <c r="B15" s="543" t="s">
        <v>221</v>
      </c>
      <c r="C15" s="492"/>
      <c r="D15" s="544"/>
      <c r="E15" s="547" t="s">
        <v>222</v>
      </c>
      <c r="F15" s="548"/>
      <c r="G15" s="548"/>
      <c r="H15" s="548"/>
      <c r="I15" s="548"/>
      <c r="J15" s="548"/>
      <c r="K15" s="549"/>
      <c r="L15" s="553" t="s">
        <v>20</v>
      </c>
      <c r="M15" s="555" t="s">
        <v>223</v>
      </c>
      <c r="N15" s="501"/>
      <c r="O15" s="501"/>
      <c r="P15" s="556"/>
      <c r="Q15" s="557" t="s">
        <v>224</v>
      </c>
      <c r="R15" s="558"/>
      <c r="S15" s="558"/>
      <c r="T15" s="558"/>
      <c r="U15" s="559"/>
      <c r="V15" s="171"/>
      <c r="W15" s="570" t="s">
        <v>225</v>
      </c>
      <c r="X15" s="571"/>
      <c r="Y15" s="171"/>
      <c r="Z15" s="204"/>
      <c r="AA15" s="205">
        <v>2</v>
      </c>
      <c r="AB15" s="217">
        <v>2</v>
      </c>
      <c r="AC15" s="218"/>
      <c r="AD15" s="566"/>
      <c r="AE15" s="219"/>
      <c r="AF15" s="205">
        <v>42</v>
      </c>
      <c r="AG15" s="217">
        <v>42</v>
      </c>
      <c r="AH15" s="205"/>
      <c r="AI15" s="566"/>
      <c r="AJ15" s="205"/>
      <c r="AK15" s="205">
        <v>82</v>
      </c>
      <c r="AL15" s="217">
        <v>82</v>
      </c>
      <c r="AM15" s="220"/>
      <c r="AS15" s="157">
        <f t="shared" si="1"/>
        <v>8</v>
      </c>
      <c r="AT15" s="201">
        <f>スコア用!B66</f>
        <v>0</v>
      </c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1" t="s">
        <v>226</v>
      </c>
    </row>
    <row r="16" spans="1:344" ht="21.6" customHeight="1" thickBot="1">
      <c r="A16" s="542"/>
      <c r="B16" s="545"/>
      <c r="C16" s="495"/>
      <c r="D16" s="546"/>
      <c r="E16" s="550"/>
      <c r="F16" s="551"/>
      <c r="G16" s="551"/>
      <c r="H16" s="551"/>
      <c r="I16" s="551"/>
      <c r="J16" s="551"/>
      <c r="K16" s="552"/>
      <c r="L16" s="554"/>
      <c r="M16" s="208" t="s">
        <v>213</v>
      </c>
      <c r="N16" s="209" t="s">
        <v>214</v>
      </c>
      <c r="O16" s="209" t="s">
        <v>215</v>
      </c>
      <c r="P16" s="210" t="s">
        <v>216</v>
      </c>
      <c r="Q16" s="221" t="s">
        <v>227</v>
      </c>
      <c r="R16" s="222" t="s">
        <v>228</v>
      </c>
      <c r="S16" s="222" t="s">
        <v>229</v>
      </c>
      <c r="T16" s="222" t="s">
        <v>162</v>
      </c>
      <c r="U16" s="223" t="s">
        <v>230</v>
      </c>
      <c r="V16" s="171"/>
      <c r="W16" s="572" t="s">
        <v>231</v>
      </c>
      <c r="X16" s="573"/>
      <c r="Y16" s="171"/>
      <c r="Z16" s="204"/>
      <c r="AA16" s="205">
        <v>3</v>
      </c>
      <c r="AB16" s="217">
        <v>3</v>
      </c>
      <c r="AC16" s="218"/>
      <c r="AD16" s="566"/>
      <c r="AE16" s="219"/>
      <c r="AF16" s="205">
        <v>43</v>
      </c>
      <c r="AG16" s="217">
        <v>43</v>
      </c>
      <c r="AH16" s="205"/>
      <c r="AI16" s="566"/>
      <c r="AJ16" s="205"/>
      <c r="AK16" s="205">
        <v>83</v>
      </c>
      <c r="AL16" s="217">
        <v>83</v>
      </c>
      <c r="AM16" s="220"/>
      <c r="AS16" s="157">
        <f t="shared" si="1"/>
        <v>9</v>
      </c>
      <c r="AT16" s="201">
        <f>スコア用!B67</f>
        <v>0</v>
      </c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1" t="s">
        <v>232</v>
      </c>
    </row>
    <row r="17" spans="1:69" ht="21.6" customHeight="1" thickBot="1">
      <c r="A17" s="204">
        <v>1</v>
      </c>
      <c r="B17" s="224" t="str">
        <f>IF($E17=AT11,LEFT(RIGHT(AT26,3)),IF($E17=AU11,LEFT(RIGHT(AU26,3)),IF($E17=AV11,LEFT(RIGHT(AV26,3)),IF($E17=AW11,LEFT(RIGHT(AW26,3)),IF($E17=AX11,LEFT(RIGHT(AX26,3)),IF($E17=AY11,LEFT(RIGHT(AY26,3)),IF($E17=AZ11,LEFT(RIGHT(AZ26,3)),IF($E17=BA11,LEFT(RIGHT(BA26,3)),IF($E17=BB11,LEFT(RIGHT(BB26,3)),IF($E17=BC11,LEFT(RIGHT(BC26,3)),IF($E17=BD11,LEFT(RIGHT(BD26,3)),IF($E17=BE11,LEFT(RIGHT(BE26,3)),IF($E17=BF11,LEFT(RIGHT(BF26,3)),IF($E17=BG11,LEFT(RIGHT(BG26,3)),IF($E17=BH11,LEFT(RIGHT(BH26,3)),IF($E17=BI11,LEFT(RIGHT(BI26,3)),IF($E17=BJ11,LEFT(RIGHT(BJ26,3)),IF($E17=BK11,LEFT(RIGHT(BK26,3)),IF($E17=BL11,LEFT(RIGHT(BL26,3)),IF($E17=BM11,LEFT(RIGHT(BM26,3)),IF($E17=BN11,LEFT(RIGHT(BN26,3)),IF($E17=BO11,LEFT(RIGHT(BO26,3)),IF($E17=BP11,LEFT(RIGHT(BP26,3)),IF($E17=BQ11,LEFT(RIGHT(BQ26,3))))))))))))))))))))))))))</f>
        <v/>
      </c>
      <c r="C17" s="224" t="str">
        <f>IF($E17=AT11,LEFT(RIGHT(AT26,2)),IF($E17=AU11,LEFT(RIGHT(AU26,2)),IF($E17=AV11,LEFT(RIGHT(AV26,2)),IF($E17=AW11,LEFT(RIGHT(AW26,2)),IF($E17=AX11,LEFT(RIGHT(AX26,2)),IF($E17=AY11,LEFT(RIGHT(AY26,2)),IF($E17=AZ11,LEFT(RIGHT(AZ26,2)),IF($E17=BA11,LEFT(RIGHT(BA26,2)),IF($E17=BB11,LEFT(RIGHT(BB26,2)),IF($E17=BC11,LEFT(RIGHT(BC26,2)),IF($E17=BD11,LEFT(RIGHT(BD26,2)),IF($E17=BE11,LEFT(RIGHT(BE26,2)),IF($E17=BF11,LEFT(RIGHT(BF26,2)),IF($E17=BG11,LEFT(RIGHT(BG26,2)),IF($E17=BH11,LEFT(RIGHT(BH26,2)),IF($E17=BI11,LEFT(RIGHT(BI26,2)),IF($E17=BJ11,LEFT(RIGHT(BJ26,2)),IF($E17=BK11,LEFT(RIGHT(BK26,2)),IF($E17=BL11,LEFT(RIGHT(BL26,2)),IF($E17=BM11,LEFT(RIGHT(BM26,2)),IF($E17=BN11,LEFT(RIGHT(BN26,2)),IF($E17=BO11,LEFT(RIGHT(BO26,2)),IF($E17=BP11,LEFT(RIGHT(BP26,2)),IF($E17=BQ11,LEFT(RIGHT(BQ26,2))))))))))))))))))))))))))</f>
        <v/>
      </c>
      <c r="D17" s="224" t="str">
        <f>IF($E17=AT11,LEFT(RIGHT(AT26,1)),IF($E17=AU11,LEFT(RIGHT(AU26,1)),IF($E17=AV11,LEFT(RIGHT(AV26,1)),IF($E17=AW11,LEFT(RIGHT(AW26,1)),IF($E17=AX11,LEFT(RIGHT(AX26,1)),IF($E17=AY11,LEFT(RIGHT(AY26,1)),IF($E17=AZ11,LEFT(RIGHT(AZ26,1)),IF($E17=BA11,LEFT(RIGHT(BA26,1)),IF($E17=BB11,LEFT(RIGHT(BB26,1)),IF($E17=BC11,LEFT(RIGHT(BC26,1)),IF($E17=BD11,LEFT(RIGHT(BD26,1)),IF($E17=BE11,LEFT(RIGHT(BE26,1)),IF($E17=BF11,LEFT(RIGHT(BF26,1)),IF($E17=BG11,LEFT(RIGHT(BG26,1)),IF($E17=BH11,LEFT(RIGHT(BH26,1)),IF($E17=BI11,LEFT(RIGHT(BI26,1)),IF($E17=BJ11,LEFT(RIGHT(BJ26,1)),IF($E17=BK11,LEFT(RIGHT(BK26,1)),IF($E17=BL11,LEFT(RIGHT(BL26,1)),IF($E17=BM11,LEFT(RIGHT(BM26,1)),IF($E17=BN11,LEFT(RIGHT(BN26,1)),IF($E17=BO11,LEFT(RIGHT(BO26,1)),IF($E17=BP11,LEFT(RIGHT(BP26,1)),IF($E17=BQ11,LEFT(RIGHT(BQ26,1))))))))))))))))))))))))))</f>
        <v/>
      </c>
      <c r="E17" s="568">
        <f>IF($B$7=$AT$10,AT11,IF($B$7=$AU$10,AU11,IF($B$7=$AV$10,AV11,IF($B$7=$AW$10,AW11,IF($B$7=$AX$10,AX11,IF($B$7=$AY$10,AY11,IF($B$7=$AZ$10,AZ11,IF($B$7=$BA$10,BA11,IF($B$7=$BB$10,BB11,IF($B$7=$BC$10,BC11,IF($B$7=$BD$10,BD11,IF($B$7=$BE$10,BE11,IF($B$7=$BF$10,BF11,IF($B$7=$BG$10,BG11,IF($B$7=$BH$10,BH11,IF($B$7=$BI$10,BI11,IF($B$7=$BJ$10,BJ11,IF($B$7=$BK$10,BK11,IF($B$7=$BL$10,BL11,IF($B$7=$BM$10,BM11,IF($B$7=$BN$10,BN11,IF($B$7=$BO$10,BO11,IF($B$7=$BP$10,BP11,IF($B$7=$BQ$10,BQ11,""))))))))))))))))))))))))</f>
        <v>0</v>
      </c>
      <c r="F17" s="569" t="e">
        <f>IF($B$7=#REF!,AV11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17" s="569" t="e">
        <f>IF($B$7=#REF!,AV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17" s="569" t="e">
        <f>IF($B$7=#REF!,AW11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17" s="569" t="e">
        <f>IF($B$7=#REF!,AW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17" s="569" t="e">
        <f>IF($B$7=#REF!,AX11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17" s="569" t="e">
        <f>IF($B$7=#REF!,AX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17" s="225">
        <v>4</v>
      </c>
      <c r="M17" s="204"/>
      <c r="N17" s="205"/>
      <c r="O17" s="205"/>
      <c r="P17" s="220"/>
      <c r="Q17" s="219"/>
      <c r="R17" s="205"/>
      <c r="S17" s="205"/>
      <c r="T17" s="205"/>
      <c r="U17" s="220"/>
      <c r="V17" s="171"/>
      <c r="W17" s="171"/>
      <c r="X17" s="171"/>
      <c r="Y17" s="171"/>
      <c r="Z17" s="204"/>
      <c r="AA17" s="205">
        <v>4</v>
      </c>
      <c r="AB17" s="217">
        <v>4</v>
      </c>
      <c r="AC17" s="218"/>
      <c r="AD17" s="566"/>
      <c r="AE17" s="219"/>
      <c r="AF17" s="205">
        <v>44</v>
      </c>
      <c r="AG17" s="217">
        <v>44</v>
      </c>
      <c r="AH17" s="205"/>
      <c r="AI17" s="566"/>
      <c r="AJ17" s="205"/>
      <c r="AK17" s="205">
        <v>84</v>
      </c>
      <c r="AL17" s="217">
        <v>84</v>
      </c>
      <c r="AM17" s="220"/>
      <c r="AS17" s="157">
        <f t="shared" si="1"/>
        <v>10</v>
      </c>
      <c r="AT17" s="201">
        <f>スコア用!B68</f>
        <v>0</v>
      </c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1" t="s">
        <v>233</v>
      </c>
    </row>
    <row r="18" spans="1:69" ht="21.6" customHeight="1" thickBot="1">
      <c r="A18" s="204">
        <v>2</v>
      </c>
      <c r="B18" s="224" t="str">
        <f t="shared" ref="B18:B31" si="2">IF($E18=AT12,LEFT(RIGHT(AT27,3)),IF($E18=AU12,LEFT(RIGHT(AU27,3)),IF($E18=AV12,LEFT(RIGHT(AV27,3)),IF($E18=AW12,LEFT(RIGHT(AW27,3)),IF($E18=AX12,LEFT(RIGHT(AX27,3)),IF($E18=AY12,LEFT(RIGHT(AY27,3)),IF($E18=AZ12,LEFT(RIGHT(AZ27,3)),IF($E18=BA12,LEFT(RIGHT(BA27,3)),IF($E18=BB12,LEFT(RIGHT(BB27,3)),IF($E18=BC12,LEFT(RIGHT(BC27,3)),IF($E18=BD12,LEFT(RIGHT(BD27,3)),IF($E18=BE12,LEFT(RIGHT(BE27,3)),IF($E18=BF12,LEFT(RIGHT(BF27,3)),IF($E18=BG12,LEFT(RIGHT(BG27,3)),IF($E18=BH12,LEFT(RIGHT(BH27,3)),IF($E18=BI12,LEFT(RIGHT(BI27,3)),IF($E18=BJ12,LEFT(RIGHT(BJ27,3)),IF($E18=BK12,LEFT(RIGHT(BK27,3)),IF($E18=BL12,LEFT(RIGHT(BL27,3)),IF($E18=BM12,LEFT(RIGHT(BM27,3)),IF($E18=BN12,LEFT(RIGHT(BN27,3)),IF($E18=BO12,LEFT(RIGHT(BO27,3)),IF($E18=BP12,LEFT(RIGHT(BP27,3)),IF($E18=BQ12,LEFT(RIGHT(BQ27,3))))))))))))))))))))))))))</f>
        <v/>
      </c>
      <c r="C18" s="224" t="str">
        <f t="shared" ref="C18:C31" si="3">IF($E18=AT12,LEFT(RIGHT(AT27,2)),IF($E18=AU12,LEFT(RIGHT(AU27,2)),IF($E18=AV12,LEFT(RIGHT(AV27,2)),IF($E18=AW12,LEFT(RIGHT(AW27,2)),IF($E18=AX12,LEFT(RIGHT(AX27,2)),IF($E18=AY12,LEFT(RIGHT(AY27,2)),IF($E18=AZ12,LEFT(RIGHT(AZ27,2)),IF($E18=BA12,LEFT(RIGHT(BA27,2)),IF($E18=BB12,LEFT(RIGHT(BB27,2)),IF($E18=BC12,LEFT(RIGHT(BC27,2)),IF($E18=BD12,LEFT(RIGHT(BD27,2)),IF($E18=BE12,LEFT(RIGHT(BE27,2)),IF($E18=BF12,LEFT(RIGHT(BF27,2)),IF($E18=BG12,LEFT(RIGHT(BG27,2)),IF($E18=BH12,LEFT(RIGHT(BH27,2)),IF($E18=BI12,LEFT(RIGHT(BI27,2)),IF($E18=BJ12,LEFT(RIGHT(BJ27,2)),IF($E18=BK12,LEFT(RIGHT(BK27,2)),IF($E18=BL12,LEFT(RIGHT(BL27,2)),IF($E18=BM12,LEFT(RIGHT(BM27,2)),IF($E18=BN12,LEFT(RIGHT(BN27,2)),IF($E18=BO12,LEFT(RIGHT(BO27,2)),IF($E18=BP12,LEFT(RIGHT(BP27,2)),IF($E18=BQ12,LEFT(RIGHT(BQ27,2))))))))))))))))))))))))))</f>
        <v/>
      </c>
      <c r="D18" s="224" t="str">
        <f t="shared" ref="D18:D31" si="4">IF($E18=AT12,LEFT(RIGHT(AT27,1)),IF($E18=AU12,LEFT(RIGHT(AU27,1)),IF($E18=AV12,LEFT(RIGHT(AV27,1)),IF($E18=AW12,LEFT(RIGHT(AW27,1)),IF($E18=AX12,LEFT(RIGHT(AX27,1)),IF($E18=AY12,LEFT(RIGHT(AY27,1)),IF($E18=AZ12,LEFT(RIGHT(AZ27,1)),IF($E18=BA12,LEFT(RIGHT(BA27,1)),IF($E18=BB12,LEFT(RIGHT(BB27,1)),IF($E18=BC12,LEFT(RIGHT(BC27,1)),IF($E18=BD12,LEFT(RIGHT(BD27,1)),IF($E18=BE12,LEFT(RIGHT(BE27,1)),IF($E18=BF12,LEFT(RIGHT(BF27,1)),IF($E18=BG12,LEFT(RIGHT(BG27,1)),IF($E18=BH12,LEFT(RIGHT(BH27,1)),IF($E18=BI12,LEFT(RIGHT(BI27,1)),IF($E18=BJ12,LEFT(RIGHT(BJ27,1)),IF($E18=BK12,LEFT(RIGHT(BK27,1)),IF($E18=BL12,LEFT(RIGHT(BL27,1)),IF($E18=BM12,LEFT(RIGHT(BM27,1)),IF($E18=BN12,LEFT(RIGHT(BN27,1)),IF($E18=BO12,LEFT(RIGHT(BO27,1)),IF($E18=BP12,LEFT(RIGHT(BP27,1)),IF($E18=BQ12,LEFT(RIGHT(BQ27,1))))))))))))))))))))))))))</f>
        <v/>
      </c>
      <c r="E18" s="568">
        <f t="shared" ref="E18:E31" si="5">IF($B$7=$AT$10,AT12,IF($B$7=$AU$10,AU12,IF($B$7=$AV$10,AV12,IF($B$7=$AW$10,AW12,IF($B$7=$AX$10,AX12,IF($B$7=$AY$10,AY12,IF($B$7=$AZ$10,AZ12,IF($B$7=$BA$10,BA12,IF($B$7=$BB$10,BB12,IF($B$7=$BC$10,BC12,IF($B$7=$BD$10,BD12,IF($B$7=$BE$10,BE12,IF($B$7=$BF$10,BF12,IF($B$7=$BG$10,BG12,IF($B$7=$BH$10,BH12,IF($B$7=$BI$10,BI12,IF($B$7=$BJ$10,BJ12,IF($B$7=$BK$10,BK12,IF($B$7=$BL$10,BL12,IF($B$7=$BM$10,BM12,IF($B$7=$BN$10,BN12,IF($B$7=$BO$10,BO12,IF($B$7=$BP$10,BP12,IF($B$7=$BQ$10,BQ12,""))))))))))))))))))))))))</f>
        <v>0</v>
      </c>
      <c r="F18" s="569" t="e">
        <f>IF($B$7=#REF!,AV12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18" s="569" t="e">
        <f>IF($B$7=#REF!,AV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18" s="569" t="e">
        <f>IF($B$7=#REF!,AW12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18" s="569" t="e">
        <f>IF($B$7=#REF!,AW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18" s="569" t="e">
        <f>IF($B$7=#REF!,AX12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18" s="569" t="e">
        <f>IF($B$7=#REF!,AX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18" s="220">
        <v>5</v>
      </c>
      <c r="M18" s="204"/>
      <c r="N18" s="205"/>
      <c r="O18" s="205"/>
      <c r="P18" s="220"/>
      <c r="Q18" s="219"/>
      <c r="R18" s="205"/>
      <c r="S18" s="205"/>
      <c r="T18" s="205"/>
      <c r="U18" s="220"/>
      <c r="V18" s="171"/>
      <c r="W18" s="226" t="s">
        <v>234</v>
      </c>
      <c r="X18" s="227" t="s">
        <v>235</v>
      </c>
      <c r="Y18" s="171"/>
      <c r="Z18" s="204"/>
      <c r="AA18" s="205">
        <v>5</v>
      </c>
      <c r="AB18" s="217">
        <v>5</v>
      </c>
      <c r="AC18" s="218"/>
      <c r="AD18" s="566"/>
      <c r="AE18" s="219"/>
      <c r="AF18" s="205">
        <v>45</v>
      </c>
      <c r="AG18" s="217">
        <v>45</v>
      </c>
      <c r="AH18" s="205"/>
      <c r="AI18" s="566"/>
      <c r="AJ18" s="205"/>
      <c r="AK18" s="205">
        <v>85</v>
      </c>
      <c r="AL18" s="217">
        <v>85</v>
      </c>
      <c r="AM18" s="220"/>
      <c r="AS18" s="157">
        <f t="shared" si="1"/>
        <v>11</v>
      </c>
      <c r="AT18" s="201">
        <f>スコア用!B69</f>
        <v>0</v>
      </c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1" t="s">
        <v>236</v>
      </c>
    </row>
    <row r="19" spans="1:69" ht="21.6" customHeight="1">
      <c r="A19" s="204">
        <v>3</v>
      </c>
      <c r="B19" s="224" t="str">
        <f t="shared" si="2"/>
        <v/>
      </c>
      <c r="C19" s="224" t="str">
        <f t="shared" si="3"/>
        <v/>
      </c>
      <c r="D19" s="224" t="str">
        <f t="shared" si="4"/>
        <v/>
      </c>
      <c r="E19" s="568">
        <f t="shared" si="5"/>
        <v>0</v>
      </c>
      <c r="F19" s="569" t="e">
        <f>IF($B$7=#REF!,AV13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19" s="569" t="e">
        <f>IF($B$7=#REF!,AV28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19" s="569" t="e">
        <f>IF($B$7=#REF!,AW13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19" s="569" t="e">
        <f>IF($B$7=#REF!,AW28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19" s="569" t="e">
        <f>IF($B$7=#REF!,AX13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19" s="569" t="e">
        <f>IF($B$7=#REF!,AX28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19" s="220">
        <v>6</v>
      </c>
      <c r="M19" s="204"/>
      <c r="N19" s="205"/>
      <c r="O19" s="205"/>
      <c r="P19" s="220"/>
      <c r="Q19" s="219"/>
      <c r="R19" s="205"/>
      <c r="S19" s="205"/>
      <c r="T19" s="205"/>
      <c r="U19" s="220"/>
      <c r="V19" s="171"/>
      <c r="W19" s="228" t="s">
        <v>227</v>
      </c>
      <c r="X19" s="229" t="s">
        <v>227</v>
      </c>
      <c r="Y19" s="171"/>
      <c r="Z19" s="204"/>
      <c r="AA19" s="205">
        <v>6</v>
      </c>
      <c r="AB19" s="217">
        <v>6</v>
      </c>
      <c r="AC19" s="218"/>
      <c r="AD19" s="566"/>
      <c r="AE19" s="219"/>
      <c r="AF19" s="205">
        <v>46</v>
      </c>
      <c r="AG19" s="217">
        <v>46</v>
      </c>
      <c r="AH19" s="205"/>
      <c r="AI19" s="566"/>
      <c r="AJ19" s="205"/>
      <c r="AK19" s="205">
        <v>86</v>
      </c>
      <c r="AL19" s="217">
        <v>86</v>
      </c>
      <c r="AM19" s="220"/>
      <c r="AS19" s="157">
        <f t="shared" si="1"/>
        <v>12</v>
      </c>
      <c r="AT19" s="201">
        <f>スコア用!B70</f>
        <v>0</v>
      </c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1" t="s">
        <v>237</v>
      </c>
    </row>
    <row r="20" spans="1:69" ht="21.6" customHeight="1">
      <c r="A20" s="204">
        <v>4</v>
      </c>
      <c r="B20" s="224" t="str">
        <f t="shared" si="2"/>
        <v/>
      </c>
      <c r="C20" s="224" t="str">
        <f t="shared" si="3"/>
        <v/>
      </c>
      <c r="D20" s="224" t="str">
        <f t="shared" si="4"/>
        <v/>
      </c>
      <c r="E20" s="568">
        <f t="shared" si="5"/>
        <v>0</v>
      </c>
      <c r="F20" s="569" t="e">
        <f>IF($B$7=#REF!,AV14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0" s="569" t="e">
        <f>IF($B$7=#REF!,AV29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0" s="569" t="e">
        <f>IF($B$7=#REF!,AW14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0" s="569" t="e">
        <f>IF($B$7=#REF!,AW29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0" s="569" t="e">
        <f>IF($B$7=#REF!,AX14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0" s="569" t="e">
        <f>IF($B$7=#REF!,AX29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0" s="220">
        <v>7</v>
      </c>
      <c r="M20" s="204"/>
      <c r="N20" s="205"/>
      <c r="O20" s="205"/>
      <c r="P20" s="220"/>
      <c r="Q20" s="219"/>
      <c r="R20" s="205"/>
      <c r="S20" s="205"/>
      <c r="T20" s="205"/>
      <c r="U20" s="220"/>
      <c r="V20" s="171"/>
      <c r="W20" s="230" t="s">
        <v>228</v>
      </c>
      <c r="X20" s="231" t="s">
        <v>228</v>
      </c>
      <c r="Y20" s="171"/>
      <c r="Z20" s="204"/>
      <c r="AA20" s="205">
        <v>7</v>
      </c>
      <c r="AB20" s="217">
        <v>7</v>
      </c>
      <c r="AC20" s="218"/>
      <c r="AD20" s="566"/>
      <c r="AE20" s="219"/>
      <c r="AF20" s="205">
        <v>47</v>
      </c>
      <c r="AG20" s="217">
        <v>47</v>
      </c>
      <c r="AH20" s="205"/>
      <c r="AI20" s="566"/>
      <c r="AJ20" s="205"/>
      <c r="AK20" s="205">
        <v>87</v>
      </c>
      <c r="AL20" s="217">
        <v>87</v>
      </c>
      <c r="AM20" s="220"/>
      <c r="AS20" s="157">
        <f t="shared" si="1"/>
        <v>13</v>
      </c>
      <c r="AT20" s="201">
        <f>スコア用!B71</f>
        <v>0</v>
      </c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1" t="s">
        <v>238</v>
      </c>
    </row>
    <row r="21" spans="1:69" ht="21.6" customHeight="1">
      <c r="A21" s="204">
        <v>5</v>
      </c>
      <c r="B21" s="224" t="str">
        <f t="shared" si="2"/>
        <v/>
      </c>
      <c r="C21" s="224" t="str">
        <f t="shared" si="3"/>
        <v/>
      </c>
      <c r="D21" s="224" t="str">
        <f t="shared" si="4"/>
        <v/>
      </c>
      <c r="E21" s="568">
        <f t="shared" si="5"/>
        <v>0</v>
      </c>
      <c r="F21" s="569" t="e">
        <f>IF($B$7=#REF!,AV15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1" s="569" t="e">
        <f>IF($B$7=#REF!,AV30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1" s="569" t="e">
        <f>IF($B$7=#REF!,AW15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1" s="569" t="e">
        <f>IF($B$7=#REF!,AW30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1" s="569" t="e">
        <f>IF($B$7=#REF!,AX15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1" s="569" t="e">
        <f>IF($B$7=#REF!,AX30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1" s="220">
        <v>8</v>
      </c>
      <c r="M21" s="204"/>
      <c r="N21" s="205"/>
      <c r="O21" s="205"/>
      <c r="P21" s="220"/>
      <c r="Q21" s="219"/>
      <c r="R21" s="205"/>
      <c r="S21" s="205"/>
      <c r="T21" s="205"/>
      <c r="U21" s="220"/>
      <c r="V21" s="171"/>
      <c r="W21" s="230" t="s">
        <v>229</v>
      </c>
      <c r="X21" s="231" t="s">
        <v>229</v>
      </c>
      <c r="Y21" s="171"/>
      <c r="Z21" s="204"/>
      <c r="AA21" s="205">
        <v>8</v>
      </c>
      <c r="AB21" s="217">
        <v>8</v>
      </c>
      <c r="AC21" s="218"/>
      <c r="AD21" s="566"/>
      <c r="AE21" s="219"/>
      <c r="AF21" s="205">
        <v>48</v>
      </c>
      <c r="AG21" s="217">
        <v>48</v>
      </c>
      <c r="AH21" s="205"/>
      <c r="AI21" s="566"/>
      <c r="AJ21" s="205"/>
      <c r="AK21" s="205">
        <v>88</v>
      </c>
      <c r="AL21" s="217">
        <v>88</v>
      </c>
      <c r="AM21" s="220"/>
      <c r="AS21" s="157">
        <f t="shared" si="1"/>
        <v>14</v>
      </c>
      <c r="AT21" s="201">
        <f>スコア用!B72</f>
        <v>0</v>
      </c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1" t="s">
        <v>239</v>
      </c>
    </row>
    <row r="22" spans="1:69" ht="21.6" customHeight="1" thickBot="1">
      <c r="A22" s="232">
        <v>6</v>
      </c>
      <c r="B22" s="224" t="str">
        <f t="shared" si="2"/>
        <v/>
      </c>
      <c r="C22" s="224" t="str">
        <f t="shared" si="3"/>
        <v/>
      </c>
      <c r="D22" s="224" t="str">
        <f t="shared" si="4"/>
        <v/>
      </c>
      <c r="E22" s="568">
        <f t="shared" si="5"/>
        <v>0</v>
      </c>
      <c r="F22" s="569" t="e">
        <f>IF($B$7=#REF!,AV16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2" s="569" t="e">
        <f>IF($B$7=#REF!,AV31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2" s="569" t="e">
        <f>IF($B$7=#REF!,AW16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2" s="569" t="e">
        <f>IF($B$7=#REF!,AW31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2" s="569" t="e">
        <f>IF($B$7=#REF!,AX16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2" s="569" t="e">
        <f>IF($B$7=#REF!,AX31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2" s="220">
        <v>9</v>
      </c>
      <c r="M22" s="232"/>
      <c r="N22" s="233"/>
      <c r="O22" s="233"/>
      <c r="P22" s="234"/>
      <c r="Q22" s="235"/>
      <c r="R22" s="233"/>
      <c r="S22" s="233"/>
      <c r="T22" s="233"/>
      <c r="U22" s="234"/>
      <c r="V22" s="171"/>
      <c r="W22" s="221" t="s">
        <v>162</v>
      </c>
      <c r="X22" s="236" t="s">
        <v>162</v>
      </c>
      <c r="Y22" s="171"/>
      <c r="Z22" s="204"/>
      <c r="AA22" s="205">
        <v>9</v>
      </c>
      <c r="AB22" s="217">
        <v>9</v>
      </c>
      <c r="AC22" s="218"/>
      <c r="AD22" s="566"/>
      <c r="AE22" s="219"/>
      <c r="AF22" s="205">
        <v>49</v>
      </c>
      <c r="AG22" s="217">
        <v>49</v>
      </c>
      <c r="AH22" s="205"/>
      <c r="AI22" s="566"/>
      <c r="AJ22" s="205"/>
      <c r="AK22" s="205">
        <v>89</v>
      </c>
      <c r="AL22" s="217">
        <v>89</v>
      </c>
      <c r="AM22" s="220"/>
      <c r="AS22" s="157">
        <f t="shared" si="1"/>
        <v>15</v>
      </c>
      <c r="AT22" s="201">
        <f>スコア用!B73</f>
        <v>0</v>
      </c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1" t="s">
        <v>240</v>
      </c>
    </row>
    <row r="23" spans="1:69" ht="21.6" customHeight="1" thickBot="1">
      <c r="A23" s="204">
        <v>7</v>
      </c>
      <c r="B23" s="224" t="str">
        <f t="shared" si="2"/>
        <v/>
      </c>
      <c r="C23" s="224" t="str">
        <f t="shared" si="3"/>
        <v/>
      </c>
      <c r="D23" s="224" t="str">
        <f t="shared" si="4"/>
        <v/>
      </c>
      <c r="E23" s="568">
        <f t="shared" si="5"/>
        <v>0</v>
      </c>
      <c r="F23" s="569" t="e">
        <f>IF($B$7=#REF!,AV17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3" s="569" t="e">
        <f>IF($B$7=#REF!,AV32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3" s="569" t="e">
        <f>IF($B$7=#REF!,AW17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3" s="569" t="e">
        <f>IF($B$7=#REF!,AW32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3" s="569" t="e">
        <f>IF($B$7=#REF!,AX17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3" s="569" t="e">
        <f>IF($B$7=#REF!,AX32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3" s="220">
        <v>10</v>
      </c>
      <c r="M23" s="204"/>
      <c r="N23" s="205"/>
      <c r="O23" s="205"/>
      <c r="P23" s="220"/>
      <c r="Q23" s="219"/>
      <c r="R23" s="205"/>
      <c r="S23" s="205"/>
      <c r="T23" s="205"/>
      <c r="U23" s="220"/>
      <c r="V23" s="171"/>
      <c r="W23" s="171"/>
      <c r="X23" s="171"/>
      <c r="Y23" s="171"/>
      <c r="Z23" s="204"/>
      <c r="AA23" s="205">
        <v>10</v>
      </c>
      <c r="AB23" s="217">
        <v>10</v>
      </c>
      <c r="AC23" s="218"/>
      <c r="AD23" s="566"/>
      <c r="AE23" s="219"/>
      <c r="AF23" s="205">
        <v>50</v>
      </c>
      <c r="AG23" s="217">
        <v>50</v>
      </c>
      <c r="AH23" s="205"/>
      <c r="AI23" s="566"/>
      <c r="AJ23" s="205"/>
      <c r="AK23" s="205">
        <v>90</v>
      </c>
      <c r="AL23" s="217">
        <v>90</v>
      </c>
      <c r="AM23" s="220"/>
      <c r="AS23" s="157">
        <f t="shared" si="1"/>
        <v>16</v>
      </c>
      <c r="AT23" s="201">
        <f>スコア用!B74</f>
        <v>0</v>
      </c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1" t="s">
        <v>241</v>
      </c>
    </row>
    <row r="24" spans="1:69" ht="21.6" customHeight="1" thickBot="1">
      <c r="A24" s="204">
        <v>8</v>
      </c>
      <c r="B24" s="224" t="str">
        <f t="shared" si="2"/>
        <v/>
      </c>
      <c r="C24" s="224" t="str">
        <f t="shared" si="3"/>
        <v/>
      </c>
      <c r="D24" s="224" t="str">
        <f t="shared" si="4"/>
        <v/>
      </c>
      <c r="E24" s="568">
        <f t="shared" si="5"/>
        <v>0</v>
      </c>
      <c r="F24" s="569" t="e">
        <f>IF($B$7=#REF!,AV18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4" s="569" t="e">
        <f>IF($B$7=#REF!,AV33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4" s="569" t="e">
        <f>IF($B$7=#REF!,AW18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4" s="569" t="e">
        <f>IF($B$7=#REF!,AW33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4" s="569" t="e">
        <f>IF($B$7=#REF!,AX18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4" s="569" t="e">
        <f>IF($B$7=#REF!,AX33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4" s="220">
        <v>11</v>
      </c>
      <c r="M24" s="204"/>
      <c r="N24" s="205"/>
      <c r="O24" s="205"/>
      <c r="P24" s="220"/>
      <c r="Q24" s="219"/>
      <c r="R24" s="205"/>
      <c r="S24" s="205"/>
      <c r="T24" s="205"/>
      <c r="U24" s="220"/>
      <c r="V24" s="171"/>
      <c r="W24" s="226" t="s">
        <v>242</v>
      </c>
      <c r="X24" s="227" t="s">
        <v>243</v>
      </c>
      <c r="Y24" s="171"/>
      <c r="Z24" s="204"/>
      <c r="AA24" s="205">
        <v>11</v>
      </c>
      <c r="AB24" s="217">
        <v>11</v>
      </c>
      <c r="AC24" s="218"/>
      <c r="AD24" s="566"/>
      <c r="AE24" s="219"/>
      <c r="AF24" s="205">
        <v>51</v>
      </c>
      <c r="AG24" s="217">
        <v>51</v>
      </c>
      <c r="AH24" s="205"/>
      <c r="AI24" s="566"/>
      <c r="AJ24" s="205"/>
      <c r="AK24" s="205">
        <v>91</v>
      </c>
      <c r="AL24" s="217">
        <v>91</v>
      </c>
      <c r="AM24" s="220"/>
      <c r="AS24" s="157">
        <f t="shared" si="1"/>
        <v>17</v>
      </c>
      <c r="AT24" s="201">
        <f>スコア用!B75</f>
        <v>0</v>
      </c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1" t="s">
        <v>244</v>
      </c>
    </row>
    <row r="25" spans="1:69" ht="21.6" customHeight="1">
      <c r="A25" s="204">
        <v>9</v>
      </c>
      <c r="B25" s="224" t="str">
        <f t="shared" si="2"/>
        <v/>
      </c>
      <c r="C25" s="224" t="str">
        <f t="shared" si="3"/>
        <v/>
      </c>
      <c r="D25" s="224" t="str">
        <f t="shared" si="4"/>
        <v/>
      </c>
      <c r="E25" s="568">
        <f t="shared" si="5"/>
        <v>0</v>
      </c>
      <c r="F25" s="569" t="e">
        <f>IF($B$7=#REF!,AV19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5" s="569" t="e">
        <f>IF($B$7=#REF!,AV34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5" s="569" t="e">
        <f>IF($B$7=#REF!,AW19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5" s="569" t="e">
        <f>IF($B$7=#REF!,AW34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5" s="569" t="e">
        <f>IF($B$7=#REF!,AX19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5" s="569" t="e">
        <f>IF($B$7=#REF!,AX34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5" s="220">
        <v>12</v>
      </c>
      <c r="M25" s="204"/>
      <c r="N25" s="205"/>
      <c r="O25" s="205"/>
      <c r="P25" s="220"/>
      <c r="Q25" s="219"/>
      <c r="R25" s="205"/>
      <c r="S25" s="205"/>
      <c r="T25" s="205"/>
      <c r="U25" s="220"/>
      <c r="V25" s="171"/>
      <c r="W25" s="228" t="s">
        <v>227</v>
      </c>
      <c r="X25" s="229" t="s">
        <v>227</v>
      </c>
      <c r="Y25" s="171"/>
      <c r="Z25" s="204"/>
      <c r="AA25" s="205">
        <v>12</v>
      </c>
      <c r="AB25" s="217">
        <v>12</v>
      </c>
      <c r="AC25" s="218"/>
      <c r="AD25" s="566"/>
      <c r="AE25" s="219"/>
      <c r="AF25" s="205">
        <v>52</v>
      </c>
      <c r="AG25" s="217">
        <v>52</v>
      </c>
      <c r="AH25" s="205"/>
      <c r="AI25" s="566"/>
      <c r="AJ25" s="205"/>
      <c r="AK25" s="205">
        <v>92</v>
      </c>
      <c r="AL25" s="217">
        <v>92</v>
      </c>
      <c r="AM25" s="220"/>
      <c r="AS25" s="157">
        <f t="shared" si="1"/>
        <v>18</v>
      </c>
      <c r="AT25" s="201">
        <f>スコア用!B76</f>
        <v>0</v>
      </c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1" t="s">
        <v>245</v>
      </c>
    </row>
    <row r="26" spans="1:69" ht="21.6" customHeight="1">
      <c r="A26" s="204">
        <v>10</v>
      </c>
      <c r="B26" s="224" t="str">
        <f t="shared" si="2"/>
        <v/>
      </c>
      <c r="C26" s="224" t="str">
        <f t="shared" si="3"/>
        <v/>
      </c>
      <c r="D26" s="224" t="str">
        <f t="shared" si="4"/>
        <v/>
      </c>
      <c r="E26" s="568">
        <f t="shared" si="5"/>
        <v>0</v>
      </c>
      <c r="F26" s="569" t="e">
        <f>IF($B$7=#REF!,AV20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6" s="569" t="e">
        <f>IF($B$7=#REF!,AV35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6" s="569" t="e">
        <f>IF($B$7=#REF!,AW20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6" s="569" t="e">
        <f>IF($B$7=#REF!,AW35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6" s="569" t="e">
        <f>IF($B$7=#REF!,AX20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6" s="569" t="e">
        <f>IF($B$7=#REF!,AX35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6" s="220">
        <v>13</v>
      </c>
      <c r="M26" s="204"/>
      <c r="N26" s="205"/>
      <c r="O26" s="205"/>
      <c r="P26" s="220"/>
      <c r="Q26" s="219"/>
      <c r="R26" s="205"/>
      <c r="S26" s="205"/>
      <c r="T26" s="205"/>
      <c r="U26" s="220"/>
      <c r="V26" s="171"/>
      <c r="W26" s="230" t="s">
        <v>228</v>
      </c>
      <c r="X26" s="231" t="s">
        <v>228</v>
      </c>
      <c r="Y26" s="171"/>
      <c r="Z26" s="204"/>
      <c r="AA26" s="205">
        <v>13</v>
      </c>
      <c r="AB26" s="217">
        <v>13</v>
      </c>
      <c r="AC26" s="218"/>
      <c r="AD26" s="566"/>
      <c r="AE26" s="219"/>
      <c r="AF26" s="205">
        <v>53</v>
      </c>
      <c r="AG26" s="217">
        <v>53</v>
      </c>
      <c r="AH26" s="205"/>
      <c r="AI26" s="566"/>
      <c r="AJ26" s="205"/>
      <c r="AK26" s="205">
        <v>93</v>
      </c>
      <c r="AL26" s="217">
        <v>93</v>
      </c>
      <c r="AM26" s="220"/>
      <c r="AS26" s="156" t="s">
        <v>139</v>
      </c>
      <c r="AT26" s="201"/>
      <c r="AU26" s="201"/>
      <c r="AV26" s="201"/>
      <c r="AW26" s="201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8" t="s">
        <v>246</v>
      </c>
    </row>
    <row r="27" spans="1:69" ht="21.6" customHeight="1">
      <c r="A27" s="204">
        <v>11</v>
      </c>
      <c r="B27" s="224" t="str">
        <f t="shared" si="2"/>
        <v/>
      </c>
      <c r="C27" s="224" t="str">
        <f t="shared" si="3"/>
        <v/>
      </c>
      <c r="D27" s="224" t="str">
        <f t="shared" si="4"/>
        <v/>
      </c>
      <c r="E27" s="568">
        <f t="shared" si="5"/>
        <v>0</v>
      </c>
      <c r="F27" s="569" t="e">
        <f>IF($B$7=#REF!,AV21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7" s="569" t="e">
        <f>IF($B$7=#REF!,AV36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7" s="569" t="e">
        <f>IF($B$7=#REF!,AW21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7" s="569" t="e">
        <f>IF($B$7=#REF!,AW36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7" s="569" t="e">
        <f>IF($B$7=#REF!,AX21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7" s="569" t="e">
        <f>IF($B$7=#REF!,AX36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7" s="220">
        <v>14</v>
      </c>
      <c r="M27" s="204"/>
      <c r="N27" s="205"/>
      <c r="O27" s="205"/>
      <c r="P27" s="220"/>
      <c r="Q27" s="219"/>
      <c r="R27" s="205"/>
      <c r="S27" s="205"/>
      <c r="T27" s="205"/>
      <c r="U27" s="220"/>
      <c r="V27" s="171"/>
      <c r="W27" s="230" t="s">
        <v>229</v>
      </c>
      <c r="X27" s="231" t="s">
        <v>229</v>
      </c>
      <c r="Y27" s="171"/>
      <c r="Z27" s="204"/>
      <c r="AA27" s="205">
        <v>14</v>
      </c>
      <c r="AB27" s="217">
        <v>14</v>
      </c>
      <c r="AC27" s="218"/>
      <c r="AD27" s="566"/>
      <c r="AE27" s="219"/>
      <c r="AF27" s="205">
        <v>54</v>
      </c>
      <c r="AG27" s="217">
        <v>54</v>
      </c>
      <c r="AH27" s="205"/>
      <c r="AI27" s="566"/>
      <c r="AJ27" s="205"/>
      <c r="AK27" s="205">
        <v>94</v>
      </c>
      <c r="AL27" s="217">
        <v>94</v>
      </c>
      <c r="AM27" s="220"/>
      <c r="AS27" s="156" t="s">
        <v>140</v>
      </c>
      <c r="AT27" s="201"/>
      <c r="AU27" s="201"/>
      <c r="AV27" s="201"/>
      <c r="AW27" s="201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8" t="s">
        <v>247</v>
      </c>
    </row>
    <row r="28" spans="1:69" ht="21.6" customHeight="1" thickBot="1">
      <c r="A28" s="204">
        <v>12</v>
      </c>
      <c r="B28" s="224" t="str">
        <f t="shared" si="2"/>
        <v/>
      </c>
      <c r="C28" s="224" t="str">
        <f t="shared" si="3"/>
        <v/>
      </c>
      <c r="D28" s="224" t="str">
        <f t="shared" si="4"/>
        <v/>
      </c>
      <c r="E28" s="568">
        <f t="shared" si="5"/>
        <v>0</v>
      </c>
      <c r="F28" s="569" t="e">
        <f>IF($B$7=#REF!,AV22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8" s="569" t="e">
        <f>IF($B$7=#REF!,AV37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8" s="569" t="e">
        <f>IF($B$7=#REF!,AW22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8" s="569" t="e">
        <f>IF($B$7=#REF!,AW37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8" s="569" t="e">
        <f>IF($B$7=#REF!,AX22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8" s="569" t="e">
        <f>IF($B$7=#REF!,AX37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8" s="220">
        <v>15</v>
      </c>
      <c r="M28" s="204"/>
      <c r="N28" s="205"/>
      <c r="O28" s="205"/>
      <c r="P28" s="220"/>
      <c r="Q28" s="219"/>
      <c r="R28" s="205"/>
      <c r="S28" s="205"/>
      <c r="T28" s="205"/>
      <c r="U28" s="220"/>
      <c r="V28" s="171"/>
      <c r="W28" s="221" t="s">
        <v>162</v>
      </c>
      <c r="X28" s="236" t="s">
        <v>162</v>
      </c>
      <c r="Y28" s="171"/>
      <c r="Z28" s="204"/>
      <c r="AA28" s="205">
        <v>15</v>
      </c>
      <c r="AB28" s="217">
        <v>15</v>
      </c>
      <c r="AC28" s="218"/>
      <c r="AD28" s="566"/>
      <c r="AE28" s="219"/>
      <c r="AF28" s="205">
        <v>55</v>
      </c>
      <c r="AG28" s="217">
        <v>55</v>
      </c>
      <c r="AH28" s="205"/>
      <c r="AI28" s="566"/>
      <c r="AJ28" s="205"/>
      <c r="AK28" s="205">
        <v>95</v>
      </c>
      <c r="AL28" s="217">
        <v>95</v>
      </c>
      <c r="AM28" s="220"/>
      <c r="AS28" s="156" t="s">
        <v>141</v>
      </c>
      <c r="AT28" s="201"/>
      <c r="AU28" s="201"/>
      <c r="AV28" s="201"/>
      <c r="AW28" s="201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8" t="s">
        <v>248</v>
      </c>
    </row>
    <row r="29" spans="1:69" ht="21.6" customHeight="1">
      <c r="A29" s="204">
        <v>13</v>
      </c>
      <c r="B29" s="224" t="str">
        <f t="shared" si="2"/>
        <v/>
      </c>
      <c r="C29" s="224" t="str">
        <f t="shared" si="3"/>
        <v/>
      </c>
      <c r="D29" s="224" t="str">
        <f t="shared" si="4"/>
        <v/>
      </c>
      <c r="E29" s="568">
        <f t="shared" si="5"/>
        <v>0</v>
      </c>
      <c r="F29" s="569" t="e">
        <f>IF($B$7=#REF!,AV23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9" s="569" t="e">
        <f>IF($B$7=#REF!,AV38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9" s="569" t="e">
        <f>IF($B$7=#REF!,AW23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9" s="569" t="e">
        <f>IF($B$7=#REF!,AW38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9" s="569" t="e">
        <f>IF($B$7=#REF!,AX23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9" s="569" t="e">
        <f>IF($B$7=#REF!,AX38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9" s="220">
        <v>16</v>
      </c>
      <c r="M29" s="204"/>
      <c r="N29" s="205"/>
      <c r="O29" s="205"/>
      <c r="P29" s="220"/>
      <c r="Q29" s="219"/>
      <c r="R29" s="205"/>
      <c r="S29" s="205"/>
      <c r="T29" s="205"/>
      <c r="U29" s="220"/>
      <c r="V29" s="171"/>
      <c r="W29" s="171"/>
      <c r="X29" s="171"/>
      <c r="Y29" s="171"/>
      <c r="Z29" s="204"/>
      <c r="AA29" s="205">
        <v>16</v>
      </c>
      <c r="AB29" s="217">
        <v>16</v>
      </c>
      <c r="AC29" s="218"/>
      <c r="AD29" s="566"/>
      <c r="AE29" s="219"/>
      <c r="AF29" s="205">
        <v>56</v>
      </c>
      <c r="AG29" s="217">
        <v>56</v>
      </c>
      <c r="AH29" s="205"/>
      <c r="AI29" s="566"/>
      <c r="AJ29" s="205"/>
      <c r="AK29" s="205">
        <v>96</v>
      </c>
      <c r="AL29" s="217">
        <v>96</v>
      </c>
      <c r="AM29" s="220"/>
      <c r="AS29" s="156" t="s">
        <v>142</v>
      </c>
      <c r="AT29" s="201"/>
      <c r="AU29" s="201"/>
      <c r="AV29" s="201"/>
      <c r="AW29" s="201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8" t="s">
        <v>249</v>
      </c>
    </row>
    <row r="30" spans="1:69" ht="21.6" customHeight="1">
      <c r="A30" s="204">
        <v>14</v>
      </c>
      <c r="B30" s="224" t="str">
        <f t="shared" si="2"/>
        <v/>
      </c>
      <c r="C30" s="224" t="str">
        <f t="shared" si="3"/>
        <v/>
      </c>
      <c r="D30" s="224" t="str">
        <f t="shared" si="4"/>
        <v/>
      </c>
      <c r="E30" s="568">
        <f t="shared" si="5"/>
        <v>0</v>
      </c>
      <c r="F30" s="569" t="e">
        <f>IF($B$7=#REF!,AV24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30" s="569" t="e">
        <f>IF($B$7=#REF!,AV39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30" s="569" t="e">
        <f>IF($B$7=#REF!,AW24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30" s="569" t="e">
        <f>IF($B$7=#REF!,AW39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0" s="569" t="e">
        <f>IF($B$7=#REF!,AX24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0" s="569" t="e">
        <f>IF($B$7=#REF!,AX39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0" s="220">
        <v>17</v>
      </c>
      <c r="M30" s="204"/>
      <c r="N30" s="205"/>
      <c r="O30" s="205"/>
      <c r="P30" s="220"/>
      <c r="Q30" s="219"/>
      <c r="R30" s="205"/>
      <c r="S30" s="205"/>
      <c r="T30" s="205"/>
      <c r="U30" s="220"/>
      <c r="V30" s="171"/>
      <c r="W30" s="171"/>
      <c r="X30" s="171"/>
      <c r="Y30" s="171"/>
      <c r="Z30" s="204"/>
      <c r="AA30" s="205">
        <v>17</v>
      </c>
      <c r="AB30" s="217">
        <v>17</v>
      </c>
      <c r="AC30" s="218"/>
      <c r="AD30" s="566"/>
      <c r="AE30" s="219"/>
      <c r="AF30" s="205">
        <v>57</v>
      </c>
      <c r="AG30" s="217">
        <v>57</v>
      </c>
      <c r="AH30" s="205"/>
      <c r="AI30" s="566"/>
      <c r="AJ30" s="205"/>
      <c r="AK30" s="205">
        <v>97</v>
      </c>
      <c r="AL30" s="217">
        <v>97</v>
      </c>
      <c r="AM30" s="220"/>
      <c r="AS30" s="156" t="s">
        <v>143</v>
      </c>
      <c r="AT30" s="201"/>
      <c r="AU30" s="201"/>
      <c r="AV30" s="201"/>
      <c r="AW30" s="201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8" t="s">
        <v>250</v>
      </c>
    </row>
    <row r="31" spans="1:69" ht="21.6" customHeight="1" thickBot="1">
      <c r="A31" s="232">
        <v>15</v>
      </c>
      <c r="B31" s="224" t="str">
        <f t="shared" si="2"/>
        <v/>
      </c>
      <c r="C31" s="224" t="str">
        <f t="shared" si="3"/>
        <v/>
      </c>
      <c r="D31" s="224" t="str">
        <f t="shared" si="4"/>
        <v/>
      </c>
      <c r="E31" s="568">
        <f t="shared" si="5"/>
        <v>0</v>
      </c>
      <c r="F31" s="569" t="e">
        <f>IF($B$7=#REF!,AV25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31" s="569" t="e">
        <f>IF($B$7=#REF!,AV40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31" s="569" t="e">
        <f>IF($B$7=#REF!,AW25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31" s="569" t="e">
        <f>IF($B$7=#REF!,AW40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1" s="569" t="e">
        <f>IF($B$7=#REF!,AX25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1" s="569" t="e">
        <f>IF($B$7=#REF!,AX40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1" s="234">
        <v>18</v>
      </c>
      <c r="M31" s="232"/>
      <c r="N31" s="233"/>
      <c r="O31" s="233"/>
      <c r="P31" s="234"/>
      <c r="Q31" s="208"/>
      <c r="R31" s="209"/>
      <c r="S31" s="209"/>
      <c r="T31" s="209"/>
      <c r="U31" s="210"/>
      <c r="V31" s="171"/>
      <c r="W31" s="171"/>
      <c r="X31" s="171"/>
      <c r="Y31" s="171"/>
      <c r="Z31" s="204"/>
      <c r="AA31" s="205">
        <v>18</v>
      </c>
      <c r="AB31" s="217">
        <v>18</v>
      </c>
      <c r="AC31" s="218"/>
      <c r="AD31" s="566"/>
      <c r="AE31" s="219"/>
      <c r="AF31" s="205">
        <v>58</v>
      </c>
      <c r="AG31" s="217">
        <v>58</v>
      </c>
      <c r="AH31" s="205"/>
      <c r="AI31" s="566"/>
      <c r="AJ31" s="205"/>
      <c r="AK31" s="205">
        <v>98</v>
      </c>
      <c r="AL31" s="217">
        <v>98</v>
      </c>
      <c r="AM31" s="220"/>
      <c r="AS31" s="156" t="s">
        <v>144</v>
      </c>
      <c r="AT31" s="201"/>
      <c r="AU31" s="201"/>
      <c r="AV31" s="201"/>
      <c r="AW31" s="201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8" t="s">
        <v>251</v>
      </c>
    </row>
    <row r="32" spans="1:69" ht="21.6" customHeight="1">
      <c r="A32" s="555" t="s">
        <v>252</v>
      </c>
      <c r="B32" s="501"/>
      <c r="C32" s="501"/>
      <c r="D32" s="501"/>
      <c r="E32" s="239" t="str">
        <f>IF($H32=AT41,LEFT(RIGHT(AT43,3)),IF($H32=AU41,LEFT(RIGHT(AU43,3)),IF($H32=AV41,LEFT(RIGHT(AV43,3)),IF($H32=AW41,LEFT(RIGHT(AW43,3)),IF($H32=AX41,LEFT(RIGHT(AX43,3)),IF($H32=AY41,LEFT(RIGHT(AY43,3)),IF($H32=AZ41,LEFT(RIGHT(AZ43,3)),IF($H32=BA41,LEFT(RIGHT(BA43,3)),IF($H32=BB41,LEFT(RIGHT(BB43,3)),IF($H32=BC41,LEFT(RIGHT(BC43,3)),IF($H32=BD41,LEFT(RIGHT(BD43,3)),IF($H32=BE41,LEFT(RIGHT(BE43,3)),IF($H32=BF41,LEFT(RIGHT(BF43,3)),IF($H32=BG41,LEFT(RIGHT(BG43,3)),IF($H32=BH41,LEFT(RIGHT(BH43,3)),IF($H32=BI41,LEFT(RIGHT(BI43,3)),IF($H32=BJ41,LEFT(RIGHT(BJ43,3)),IF($H32=BK41,LEFT(RIGHT(BK43,3)),IF($H32=BL41,LEFT(RIGHT(BL43,3)),IF($H32=BM41,LEFT(RIGHT(BM43,3)),IF($H32=BN41,LEFT(RIGHT(BN43,3)),IF($H32=BO41,LEFT(RIGHT(BO43,3)),IF($H32=BP41,LEFT(RIGHT(BP43,3)),IF($H32=BQ41,LEFT(RIGHT(BQ43,3))))))))))))))))))))))))))</f>
        <v/>
      </c>
      <c r="F32" s="239" t="str">
        <f>IF($H32=AT41,LEFT(RIGHT(AT43,2)),IF($H32=AU41,LEFT(RIGHT(AU43,2)),IF($H32=AV41,LEFT(RIGHT(AV43,2)),IF($H32=AW41,LEFT(RIGHT(AW43,2)),IF($H32=AX41,LEFT(RIGHT(AX43,2)),IF($H32=AY41,LEFT(RIGHT(AY43,2)),IF($H32=AZ41,LEFT(RIGHT(AZ43,2)),IF($H32=BA41,LEFT(RIGHT(BA43,2)),IF($H32=BB41,LEFT(RIGHT(BB43,2)),IF($H32=BC41,LEFT(RIGHT(BC43,2)),IF($H32=BD41,LEFT(RIGHT(BD43,2)),IF($H32=BE41,LEFT(RIGHT(BE43,2)),IF($H32=BF41,LEFT(RIGHT(BF43,2)),IF($H32=BG41,LEFT(RIGHT(BG43,2)),IF($H32=BH41,LEFT(RIGHT(BH43,2)),IF($H32=BI41,LEFT(RIGHT(BI43,2)),IF($H32=BJ41,LEFT(RIGHT(BJ43,2)),IF($H32=BK41,LEFT(RIGHT(BK43,2)),IF($H32=BL41,LEFT(RIGHT(BL43,2)),IF($H32=BM41,LEFT(RIGHT(BM43,2)),IF($H32=BN41,LEFT(RIGHT(BN43,2)),IF($H32=BO41,LEFT(RIGHT(BO43,2)),IF($H32=BP41,LEFT(RIGHT(BP43,2)),IF($H32=BQ41,LEFT(RIGHT(BQ43,2))))))))))))))))))))))))))</f>
        <v/>
      </c>
      <c r="G32" s="239" t="str">
        <f>IF($H32=AT41,LEFT(RIGHT(AT43,1)),IF($H32=AU41,LEFT(RIGHT(AU43,1)),IF($H32=AV41,LEFT(RIGHT(AV43,1)),IF($H32=AW41,LEFT(RIGHT(AW43,1)),IF($H32=AX41,LEFT(RIGHT(AX43,1)),IF($H32=AY41,LEFT(RIGHT(AY43,1)),IF($H32=AZ41,LEFT(RIGHT(AZ43,1)),IF($H32=BA41,LEFT(RIGHT(BA43,1)),IF($H32=BB41,LEFT(RIGHT(BB43,1)),IF($H32=BC41,LEFT(RIGHT(BC43,1)),IF($H32=BD41,LEFT(RIGHT(BD43,1)),IF($H32=BE41,LEFT(RIGHT(BE43,1)),IF($H32=BF41,LEFT(RIGHT(BF43,1)),IF($H32=BG41,LEFT(RIGHT(BG43,1)),IF($H32=BH41,LEFT(RIGHT(BH43,1)),IF($H32=BI41,LEFT(RIGHT(BI43,1)),IF($H32=BJ41,LEFT(RIGHT(BJ43,1)),IF($H32=BK41,LEFT(RIGHT(BK43,1)),IF($H32=BL41,LEFT(RIGHT(BL43,1)),IF($H32=BM41,LEFT(RIGHT(BM43,1)),IF($H32=BN41,LEFT(RIGHT(BN43,1)),IF($H32=BO41,LEFT(RIGHT(BO43,1)),IF($H32=BP41,LEFT(RIGHT(BP43,1)),IF($H32=BQ41,LEFT(RIGHT(BQ43,1))))))))))))))))))))))))))</f>
        <v/>
      </c>
      <c r="H32" s="575">
        <f>IF($B$7=$AT$10,AT41,IF($B$7=$AU$10,AU41,IF($B$7=$AV$10,AV41,IF($B$7=$AW$10,AW41,IF($B$7=$AX$10,AX41,IF($B$7=$AY$10,AY41,IF($B$7=$AZ$10,AZ41,IF($B$7=$BA$10,BA41,IF($B$7=$BB$10,BB41,IF($B$7=$BC$10,BC41,IF($B$7=$BD$10,BD41,IF($B$7=$BE$10,BE41,IF($B$7=$BF$10,BF41,IF($B$7=$BG$10,BG41,IF($B$7=$BH$10,BH41,IF($B$7=$BI$10,BI41,IF($B$7=$BJ$10,BJ41,IF($B$7=$BK$10,BK41,IF($B$7=$BL$10,BL41,IF($B$7=$BM$10,BM41,IF($B$7=$BN$10,BN41,IF($B$7=$BO$10,BO41,IF($B$7=$BP$10,BP41,IF($B$7=$BQ$10,BQ41,""))))))))))))))))))))))))</f>
        <v>0</v>
      </c>
      <c r="I32" s="501" t="e">
        <f>IF($B$7=#REF!,AY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2" s="501" t="e">
        <f>IF($B$7=#REF!,AY41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2" s="501" t="e">
        <f>IF($B$7=#REF!,AZ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2" s="501" t="e">
        <f>IF($B$7=#REF!,AZ41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32" s="501" t="e">
        <f>IF($B$7=#REF!,BA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32" s="501" t="e">
        <f>IF($B$7=#REF!,BA41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32" s="240"/>
      <c r="P32" s="241"/>
      <c r="Q32" s="211"/>
      <c r="R32" s="212"/>
      <c r="S32" s="216"/>
      <c r="T32" s="171"/>
      <c r="U32" s="171"/>
      <c r="V32" s="171"/>
      <c r="W32" s="171"/>
      <c r="X32" s="171"/>
      <c r="Y32" s="171"/>
      <c r="Z32" s="204"/>
      <c r="AA32" s="205">
        <v>19</v>
      </c>
      <c r="AB32" s="217">
        <v>19</v>
      </c>
      <c r="AC32" s="218"/>
      <c r="AD32" s="566"/>
      <c r="AE32" s="219"/>
      <c r="AF32" s="205">
        <v>59</v>
      </c>
      <c r="AG32" s="217">
        <v>59</v>
      </c>
      <c r="AH32" s="205"/>
      <c r="AI32" s="566"/>
      <c r="AJ32" s="205"/>
      <c r="AK32" s="205">
        <v>99</v>
      </c>
      <c r="AL32" s="217">
        <v>99</v>
      </c>
      <c r="AM32" s="220"/>
      <c r="AS32" s="156" t="s">
        <v>145</v>
      </c>
      <c r="AT32" s="201"/>
      <c r="AU32" s="201"/>
      <c r="AV32" s="201"/>
      <c r="AW32" s="201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8" t="s">
        <v>253</v>
      </c>
    </row>
    <row r="33" spans="1:344" ht="21.6" customHeight="1" thickBot="1">
      <c r="A33" s="494" t="s">
        <v>254</v>
      </c>
      <c r="B33" s="495"/>
      <c r="C33" s="495"/>
      <c r="D33" s="495"/>
      <c r="E33" s="242" t="str">
        <f>IF($H33=AT42,LEFT(RIGHT(AT44,3)),IF($H33=AU42,LEFT(RIGHT(AU44,3)),IF($H33=AV42,LEFT(RIGHT(AV44,3)),IF($H33=AW42,LEFT(RIGHT(AW44,3)),IF($H33=AX42,LEFT(RIGHT(AX44,3)),IF($H33=AY42,LEFT(RIGHT(AY44,3)),IF($H33=AZ42,LEFT(RIGHT(AZ44,3)),IF($H33=BA42,LEFT(RIGHT(BA44,3)),IF($H33=BB42,LEFT(RIGHT(BB44,3)),IF($H33=BC42,LEFT(RIGHT(BC44,3)),IF($H33=BD42,LEFT(RIGHT(BD44,3)),IF($H33=BE42,LEFT(RIGHT(BE44,3)),IF($H33=BF42,LEFT(RIGHT(BF44,3)),IF($H33=BG42,LEFT(RIGHT(BG44,3)),IF($H33=BH42,LEFT(RIGHT(BH44,3)),IF($H33=BI42,LEFT(RIGHT(BI44,3)),IF($H33=BJ42,LEFT(RIGHT(BJ44,3)),IF($H33=BK42,LEFT(RIGHT(BK44,3)),IF($H33=BL42,LEFT(RIGHT(BL44,3)),IF($H33=BM42,LEFT(RIGHT(BM44,3)),IF($H33=BN42,LEFT(RIGHT(BN44,3)),IF($H33=BO42,LEFT(RIGHT(BO44,3)),IF($H33=BP42,LEFT(RIGHT(BP44,3)),IF($H33=BQ42,LEFT(RIGHT(BQ44,3))))))))))))))))))))))))))</f>
        <v/>
      </c>
      <c r="F33" s="242" t="str">
        <f>IF($H33=AT42,LEFT(RIGHT(AT44,2)),IF($H33=AU42,LEFT(RIGHT(AU44,2)),IF($H33=AV42,LEFT(RIGHT(AV44,2)),IF($H33=AW42,LEFT(RIGHT(AW44,2)),IF($H33=AX42,LEFT(RIGHT(AX44,2)),IF($H33=AY42,LEFT(RIGHT(AY44,2)),IF($H33=AZ42,LEFT(RIGHT(AZ44,2)),IF($H33=BA42,LEFT(RIGHT(BA44,2)),IF($H33=BB42,LEFT(RIGHT(BB44,2)),IF($H33=BC42,LEFT(RIGHT(BC44,2)),IF($H33=BD42,LEFT(RIGHT(BD44,2)),IF($H33=BE42,LEFT(RIGHT(BE44,2)),IF($H33=BF42,LEFT(RIGHT(BF44,2)),IF($H33=BG42,LEFT(RIGHT(BG44,2)),IF($H33=BH42,LEFT(RIGHT(BH44,2)),IF($H33=BI42,LEFT(RIGHT(BI44,2)),IF($H33=BJ42,LEFT(RIGHT(BJ44,2)),IF($H33=BK42,LEFT(RIGHT(BK44,2)),IF($H33=BL42,LEFT(RIGHT(BL44,2)),IF($H33=BM42,LEFT(RIGHT(BM44,2)),IF($H33=BN42,LEFT(RIGHT(BN44,2)),IF($H33=BO42,LEFT(RIGHT(BO44,2)),IF($H33=BP42,LEFT(RIGHT(BP44,2)),IF($H33=BQ42,LEFT(RIGHT(BQ44,2))))))))))))))))))))))))))</f>
        <v/>
      </c>
      <c r="G33" s="242" t="str">
        <f>IF($H33=AT42,LEFT(RIGHT(AT44,1)),IF($H33=AU42,LEFT(RIGHT(AU44,1)),IF($H33=AV42,LEFT(RIGHT(AV44,1)),IF($H33=AW42,LEFT(RIGHT(AW44,1)),IF($H33=AX42,LEFT(RIGHT(AX44,1)),IF($H33=AY42,LEFT(RIGHT(AY44,1)),IF($H33=AZ42,LEFT(RIGHT(AZ44,1)),IF($H33=BA42,LEFT(RIGHT(BA44,1)),IF($H33=BB42,LEFT(RIGHT(BB44,1)),IF($H33=BC42,LEFT(RIGHT(BC44,1)),IF($H33=BD42,LEFT(RIGHT(BD44,1)),IF($H33=BE42,LEFT(RIGHT(BE44,1)),IF($H33=BF42,LEFT(RIGHT(BF44,1)),IF($H33=BG42,LEFT(RIGHT(BG44,1)),IF($H33=BH42,LEFT(RIGHT(BH44,1)),IF($H33=BI42,LEFT(RIGHT(BI44,1)),IF($H33=BJ42,LEFT(RIGHT(BJ44,1)),IF($H33=BK42,LEFT(RIGHT(BK44,1)),IF($H33=BL42,LEFT(RIGHT(BL44,1)),IF($H33=BM42,LEFT(RIGHT(BM44,1)),IF($H33=BN42,LEFT(RIGHT(BN44,1)),IF($H33=BO42,LEFT(RIGHT(BO44,1)),IF($H33=BP42,LEFT(RIGHT(BP44,1)),IF($H33=BQ42,LEFT(RIGHT(BQ44,1))))))))))))))))))))))))))</f>
        <v/>
      </c>
      <c r="H33" s="574">
        <f>IF($B$7=$AT$10,AT42,IF($B$7=$AU$10,AU42,IF($B$7=$AV$10,AV42,IF($B$7=$AW$10,AW42,IF($B$7=$AX$10,AX42,IF($B$7=$AY$10,AY42,IF($B$7=$AZ$10,AZ42,IF($B$7=$BA$10,BA42,IF($B$7=$BB$10,BB42,IF($B$7=$BC$10,BC42,IF($B$7=$BD$10,BD42,IF($B$7=$BE$10,BE42,IF($B$7=$BF$10,BF42,IF($B$7=$BG$10,BG42,IF($B$7=$BH$10,BH42,IF($B$7=$BI$10,BI42,IF($B$7=$BJ$10,BJ42,IF($B$7=$BK$10,BK42,IF($B$7=$BL$10,BL42,IF($B$7=$BM$10,BM42,IF($B$7=$BN$10,BN42,IF($B$7=$BO$10,BO42,IF($B$7=$BP$10,BP42,IF($B$7=$BQ$10,BQ42,""))))))))))))))))))))))))</f>
        <v>0</v>
      </c>
      <c r="I33" s="495" t="e">
        <f>IF($B$7=#REF!,AY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3" s="495" t="e">
        <f>IF($B$7=#REF!,AY42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3" s="495" t="e">
        <f>IF($B$7=#REF!,AZ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3" s="495" t="e">
        <f>IF($B$7=#REF!,AZ42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33" s="495" t="e">
        <f>IF($B$7=#REF!,BA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33" s="495" t="e">
        <f>IF($B$7=#REF!,BA42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33" s="195"/>
      <c r="P33" s="198"/>
      <c r="Q33" s="243"/>
      <c r="R33" s="244"/>
      <c r="S33" s="245"/>
      <c r="T33" s="171"/>
      <c r="U33" s="171"/>
      <c r="V33" s="171"/>
      <c r="W33" s="171"/>
      <c r="X33" s="171"/>
      <c r="Y33" s="171"/>
      <c r="Z33" s="204"/>
      <c r="AA33" s="205">
        <v>20</v>
      </c>
      <c r="AB33" s="217">
        <v>20</v>
      </c>
      <c r="AC33" s="218"/>
      <c r="AD33" s="566"/>
      <c r="AE33" s="219"/>
      <c r="AF33" s="205">
        <v>60</v>
      </c>
      <c r="AG33" s="217">
        <v>60</v>
      </c>
      <c r="AH33" s="205"/>
      <c r="AI33" s="566"/>
      <c r="AJ33" s="205"/>
      <c r="AK33" s="205">
        <v>100</v>
      </c>
      <c r="AL33" s="217">
        <v>100</v>
      </c>
      <c r="AM33" s="220"/>
      <c r="AS33" s="156" t="s">
        <v>146</v>
      </c>
      <c r="AT33" s="201"/>
      <c r="AU33" s="201"/>
      <c r="AV33" s="201"/>
      <c r="AW33" s="201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8" t="s">
        <v>255</v>
      </c>
    </row>
    <row r="34" spans="1:344" ht="21.6" customHeight="1" thickBot="1">
      <c r="A34" s="171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204"/>
      <c r="AA34" s="205">
        <v>21</v>
      </c>
      <c r="AB34" s="217">
        <v>21</v>
      </c>
      <c r="AC34" s="218"/>
      <c r="AD34" s="566"/>
      <c r="AE34" s="219"/>
      <c r="AF34" s="205">
        <v>61</v>
      </c>
      <c r="AG34" s="217">
        <v>61</v>
      </c>
      <c r="AH34" s="205"/>
      <c r="AI34" s="566"/>
      <c r="AJ34" s="205"/>
      <c r="AK34" s="205">
        <v>101</v>
      </c>
      <c r="AL34" s="217">
        <v>101</v>
      </c>
      <c r="AM34" s="220"/>
      <c r="AS34" s="156" t="s">
        <v>147</v>
      </c>
      <c r="AT34" s="201"/>
      <c r="AU34" s="201"/>
      <c r="AV34" s="201"/>
      <c r="AW34" s="201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8" t="s">
        <v>256</v>
      </c>
    </row>
    <row r="35" spans="1:344" ht="21.6" customHeight="1">
      <c r="A35" s="516" t="s">
        <v>257</v>
      </c>
      <c r="B35" s="487"/>
      <c r="C35" s="487"/>
      <c r="D35" s="517">
        <f>IF($S$7=$AT$10,$AT$10,IF($S$7=$AU$10,$AU$10,IF($S$7=$AV$10,$AV$10,IF($S$7=$AW$10,$AW$10,IF($S$7=$AX$10,$AX$10,IF($S$7=$AY$10,$AY$10,IF($S$7=$AZ$10,$AZ$10,IF($S$7=$BA$10,$BA$10,IF($S$7=$BB$10,$BB$10,IF($S$7=$BC$10,$BC$10,IF($S$7=$BD$10,$BD$10,IF($S$7=$BE$10,$BE$10,IF($S$7=$BF$10,$BF$10,IF($S$7=$BG$10,$BG$10,IF($S$7=$BH$10,$BH$10,IF($S$7=$BI$10,$BI$10,IF($S$7=$BJ$10,$BJ$10,IF($S$7=$BK$10,$BK$10,IF($S$7=$BL$10,$BL$10,IF($S$7=$BM$10,$BM$10,IF($S$7=$BN$10,$BN$10,IF($S$7=$BO$10,$BO$10,IF($S$7=$BP$10,$BP$10,IF($S$7=$BQ$10,$BQ$10,""))))))))))))))))))))))))</f>
        <v>0</v>
      </c>
      <c r="E35" s="518"/>
      <c r="F35" s="518"/>
      <c r="G35" s="518"/>
      <c r="H35" s="518"/>
      <c r="I35" s="518"/>
      <c r="J35" s="518"/>
      <c r="K35" s="518"/>
      <c r="L35" s="518"/>
      <c r="M35" s="521" t="s">
        <v>206</v>
      </c>
      <c r="N35" s="521">
        <f>IF($S$7=$AT$10,AT47,IF($S$7=$AU$10,AU47,IF($S$7=$AV$10,AV47,IF($S$7=$AW$10,AW47,IF($S$7=$AX$10,AX47,IF($S$7=$AY$10,AY47,IF($S$7=$AZ$10,AZ47,IF($S$7=$BA$10,BA47,IF($S$7=$BB$10,BB47,IF($S$7=$BC$10,BC47,IF($S$7=$BD$10,BD47,IF($S$7=$BE$10,BE47,IF($S$7=$BF$10,BF47,IF($S$7=$BG$10,BG47,IF($S$7=$BH$10,BH47,IF($S$7=$BI$10,BI47,IF($S$7=$BJ$10,BJ47,IF($S$7=$BK$10,BK47,IF($S$7=$BL$10,BL47,IF($S$7=$BM$10,BM47,IF($S$7=$BN$10,BN47,IF($S$7=$BO$10,BO47,IF($S$7=$BP$10,BP47,BQ47)))))))))))))))))))))))</f>
        <v>0</v>
      </c>
      <c r="O35" s="524"/>
      <c r="P35" s="525" t="s">
        <v>208</v>
      </c>
      <c r="Q35" s="555" t="s">
        <v>209</v>
      </c>
      <c r="R35" s="501"/>
      <c r="S35" s="501"/>
      <c r="T35" s="501"/>
      <c r="U35" s="556"/>
      <c r="V35" s="171"/>
      <c r="W35" s="171"/>
      <c r="X35" s="171"/>
      <c r="Y35" s="171"/>
      <c r="Z35" s="204"/>
      <c r="AA35" s="205">
        <v>22</v>
      </c>
      <c r="AB35" s="217">
        <v>22</v>
      </c>
      <c r="AC35" s="218"/>
      <c r="AD35" s="566"/>
      <c r="AE35" s="219"/>
      <c r="AF35" s="205">
        <v>62</v>
      </c>
      <c r="AG35" s="217">
        <v>62</v>
      </c>
      <c r="AH35" s="205"/>
      <c r="AI35" s="566"/>
      <c r="AJ35" s="205"/>
      <c r="AK35" s="205">
        <v>102</v>
      </c>
      <c r="AL35" s="217">
        <v>102</v>
      </c>
      <c r="AM35" s="220"/>
      <c r="AS35" s="156" t="s">
        <v>148</v>
      </c>
      <c r="AT35" s="201"/>
      <c r="AU35" s="201"/>
      <c r="AV35" s="201"/>
      <c r="AW35" s="201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8" t="s">
        <v>258</v>
      </c>
    </row>
    <row r="36" spans="1:344" ht="21.6" customHeight="1">
      <c r="A36" s="563" t="s">
        <v>259</v>
      </c>
      <c r="B36" s="531"/>
      <c r="C36" s="531"/>
      <c r="D36" s="519"/>
      <c r="E36" s="519"/>
      <c r="F36" s="519"/>
      <c r="G36" s="519"/>
      <c r="H36" s="519"/>
      <c r="I36" s="519"/>
      <c r="J36" s="519"/>
      <c r="K36" s="519"/>
      <c r="L36" s="519"/>
      <c r="M36" s="522"/>
      <c r="N36" s="522"/>
      <c r="O36" s="522"/>
      <c r="P36" s="526"/>
      <c r="Q36" s="204" t="s">
        <v>213</v>
      </c>
      <c r="R36" s="205" t="s">
        <v>214</v>
      </c>
      <c r="S36" s="205" t="s">
        <v>215</v>
      </c>
      <c r="T36" s="206" t="s">
        <v>216</v>
      </c>
      <c r="U36" s="207" t="s">
        <v>202</v>
      </c>
      <c r="V36" s="171"/>
      <c r="W36" s="171"/>
      <c r="X36" s="171"/>
      <c r="Y36" s="171"/>
      <c r="Z36" s="204"/>
      <c r="AA36" s="205">
        <v>23</v>
      </c>
      <c r="AB36" s="217">
        <v>23</v>
      </c>
      <c r="AC36" s="218"/>
      <c r="AD36" s="566"/>
      <c r="AE36" s="219"/>
      <c r="AF36" s="205">
        <v>63</v>
      </c>
      <c r="AG36" s="217">
        <v>63</v>
      </c>
      <c r="AH36" s="205"/>
      <c r="AI36" s="566"/>
      <c r="AJ36" s="205"/>
      <c r="AK36" s="205">
        <v>103</v>
      </c>
      <c r="AL36" s="217">
        <v>103</v>
      </c>
      <c r="AM36" s="220"/>
      <c r="AS36" s="156" t="s">
        <v>149</v>
      </c>
      <c r="AT36" s="201"/>
      <c r="AU36" s="201"/>
      <c r="AV36" s="201"/>
      <c r="AW36" s="201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8" t="s">
        <v>260</v>
      </c>
      <c r="BT36" s="162"/>
    </row>
    <row r="37" spans="1:344" ht="21.6" customHeight="1" thickBot="1">
      <c r="A37" s="194"/>
      <c r="B37" s="195"/>
      <c r="C37" s="195"/>
      <c r="D37" s="520"/>
      <c r="E37" s="520"/>
      <c r="F37" s="520"/>
      <c r="G37" s="520"/>
      <c r="H37" s="520"/>
      <c r="I37" s="520"/>
      <c r="J37" s="520"/>
      <c r="K37" s="520"/>
      <c r="L37" s="520"/>
      <c r="M37" s="523"/>
      <c r="N37" s="523"/>
      <c r="O37" s="523"/>
      <c r="P37" s="527"/>
      <c r="Q37" s="208"/>
      <c r="R37" s="209"/>
      <c r="S37" s="197"/>
      <c r="T37" s="209"/>
      <c r="U37" s="210"/>
      <c r="V37" s="171"/>
      <c r="W37" s="171"/>
      <c r="X37" s="171"/>
      <c r="Y37" s="171"/>
      <c r="Z37" s="204"/>
      <c r="AA37" s="205">
        <v>24</v>
      </c>
      <c r="AB37" s="217">
        <v>24</v>
      </c>
      <c r="AC37" s="218"/>
      <c r="AD37" s="566"/>
      <c r="AE37" s="219"/>
      <c r="AF37" s="205">
        <v>64</v>
      </c>
      <c r="AG37" s="217">
        <v>64</v>
      </c>
      <c r="AH37" s="205"/>
      <c r="AI37" s="566"/>
      <c r="AJ37" s="205"/>
      <c r="AK37" s="205">
        <v>104</v>
      </c>
      <c r="AL37" s="217">
        <v>104</v>
      </c>
      <c r="AM37" s="220"/>
      <c r="AS37" s="156" t="s">
        <v>150</v>
      </c>
      <c r="AT37" s="201"/>
      <c r="AU37" s="201"/>
      <c r="AV37" s="201"/>
      <c r="AW37" s="201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8" t="s">
        <v>261</v>
      </c>
      <c r="BT37" s="162"/>
    </row>
    <row r="38" spans="1:344" ht="21.6" customHeight="1">
      <c r="A38" s="491" t="s">
        <v>20</v>
      </c>
      <c r="B38" s="491" t="s">
        <v>221</v>
      </c>
      <c r="C38" s="492"/>
      <c r="D38" s="544"/>
      <c r="E38" s="492" t="s">
        <v>222</v>
      </c>
      <c r="F38" s="492"/>
      <c r="G38" s="492"/>
      <c r="H38" s="492"/>
      <c r="I38" s="492"/>
      <c r="J38" s="492"/>
      <c r="K38" s="492"/>
      <c r="L38" s="553" t="s">
        <v>20</v>
      </c>
      <c r="M38" s="555" t="s">
        <v>223</v>
      </c>
      <c r="N38" s="501"/>
      <c r="O38" s="501"/>
      <c r="P38" s="556"/>
      <c r="Q38" s="576" t="s">
        <v>224</v>
      </c>
      <c r="R38" s="577"/>
      <c r="S38" s="577"/>
      <c r="T38" s="577"/>
      <c r="U38" s="578"/>
      <c r="V38" s="171"/>
      <c r="W38" s="570" t="s">
        <v>225</v>
      </c>
      <c r="X38" s="571"/>
      <c r="Y38" s="171"/>
      <c r="Z38" s="204"/>
      <c r="AA38" s="205">
        <v>25</v>
      </c>
      <c r="AB38" s="217">
        <v>25</v>
      </c>
      <c r="AC38" s="218"/>
      <c r="AD38" s="566"/>
      <c r="AE38" s="219"/>
      <c r="AF38" s="205">
        <v>65</v>
      </c>
      <c r="AG38" s="217">
        <v>65</v>
      </c>
      <c r="AH38" s="205"/>
      <c r="AI38" s="566"/>
      <c r="AJ38" s="205"/>
      <c r="AK38" s="205">
        <v>105</v>
      </c>
      <c r="AL38" s="217">
        <v>105</v>
      </c>
      <c r="AM38" s="220"/>
      <c r="AS38" s="156" t="s">
        <v>151</v>
      </c>
      <c r="AT38" s="201"/>
      <c r="AU38" s="201"/>
      <c r="AV38" s="201"/>
      <c r="AW38" s="201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8" t="s">
        <v>262</v>
      </c>
      <c r="BT38" s="162"/>
      <c r="BU38" s="162"/>
      <c r="BV38" s="162"/>
      <c r="BW38" s="162"/>
      <c r="BX38" s="162"/>
      <c r="BY38" s="162"/>
    </row>
    <row r="39" spans="1:344" ht="21.6" customHeight="1" thickBot="1">
      <c r="A39" s="494"/>
      <c r="B39" s="494"/>
      <c r="C39" s="495"/>
      <c r="D39" s="546"/>
      <c r="E39" s="495"/>
      <c r="F39" s="495"/>
      <c r="G39" s="495"/>
      <c r="H39" s="495"/>
      <c r="I39" s="495"/>
      <c r="J39" s="495"/>
      <c r="K39" s="495"/>
      <c r="L39" s="554"/>
      <c r="M39" s="208" t="s">
        <v>213</v>
      </c>
      <c r="N39" s="209" t="s">
        <v>214</v>
      </c>
      <c r="O39" s="209" t="s">
        <v>215</v>
      </c>
      <c r="P39" s="210" t="s">
        <v>216</v>
      </c>
      <c r="Q39" s="221" t="s">
        <v>227</v>
      </c>
      <c r="R39" s="222" t="s">
        <v>228</v>
      </c>
      <c r="S39" s="222" t="s">
        <v>229</v>
      </c>
      <c r="T39" s="222" t="s">
        <v>162</v>
      </c>
      <c r="U39" s="223" t="s">
        <v>230</v>
      </c>
      <c r="V39" s="171"/>
      <c r="W39" s="572" t="s">
        <v>231</v>
      </c>
      <c r="X39" s="573"/>
      <c r="Y39" s="171"/>
      <c r="Z39" s="204"/>
      <c r="AA39" s="205">
        <v>26</v>
      </c>
      <c r="AB39" s="217">
        <v>26</v>
      </c>
      <c r="AC39" s="218"/>
      <c r="AD39" s="566"/>
      <c r="AE39" s="219"/>
      <c r="AF39" s="205">
        <v>66</v>
      </c>
      <c r="AG39" s="217">
        <v>66</v>
      </c>
      <c r="AH39" s="205"/>
      <c r="AI39" s="566"/>
      <c r="AJ39" s="205"/>
      <c r="AK39" s="205">
        <v>106</v>
      </c>
      <c r="AL39" s="217">
        <v>106</v>
      </c>
      <c r="AM39" s="220"/>
      <c r="AS39" s="156" t="s">
        <v>152</v>
      </c>
      <c r="AT39" s="201"/>
      <c r="AU39" s="201"/>
      <c r="AV39" s="201"/>
      <c r="AW39" s="201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8" t="s">
        <v>263</v>
      </c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2"/>
      <c r="EL39" s="162"/>
      <c r="EM39" s="162"/>
      <c r="EN39" s="162"/>
      <c r="EO39" s="162"/>
      <c r="EP39" s="162"/>
      <c r="EQ39" s="162"/>
      <c r="ER39" s="162"/>
      <c r="ES39" s="162"/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2"/>
      <c r="FE39" s="162"/>
      <c r="FF39" s="162"/>
      <c r="FG39" s="162"/>
      <c r="FH39" s="162"/>
      <c r="FI39" s="162"/>
      <c r="FJ39" s="162"/>
      <c r="FK39" s="162"/>
      <c r="FL39" s="162"/>
      <c r="FM39" s="162"/>
      <c r="FN39" s="162"/>
      <c r="FO39" s="162"/>
      <c r="FP39" s="162"/>
      <c r="FQ39" s="162"/>
      <c r="FR39" s="162"/>
      <c r="FS39" s="162"/>
      <c r="FT39" s="162"/>
      <c r="FU39" s="162"/>
      <c r="FV39" s="162"/>
      <c r="FW39" s="162"/>
      <c r="FX39" s="162"/>
      <c r="FY39" s="162"/>
      <c r="FZ39" s="162"/>
      <c r="GA39" s="162"/>
      <c r="GB39" s="162"/>
      <c r="GC39" s="162"/>
      <c r="GD39" s="162"/>
      <c r="GE39" s="162"/>
      <c r="GF39" s="162"/>
      <c r="GG39" s="162"/>
      <c r="GH39" s="162"/>
      <c r="GI39" s="162"/>
      <c r="GJ39" s="162"/>
      <c r="GK39" s="162"/>
      <c r="GL39" s="162"/>
      <c r="GM39" s="162"/>
      <c r="GN39" s="162"/>
      <c r="GO39" s="162"/>
      <c r="GP39" s="162"/>
      <c r="GQ39" s="162"/>
      <c r="GR39" s="162"/>
      <c r="GS39" s="162"/>
      <c r="GT39" s="162"/>
      <c r="GU39" s="162"/>
      <c r="GV39" s="162"/>
      <c r="GW39" s="162"/>
      <c r="GX39" s="162"/>
      <c r="GY39" s="162"/>
      <c r="GZ39" s="162"/>
      <c r="HA39" s="162"/>
      <c r="HB39" s="162"/>
      <c r="HC39" s="162"/>
      <c r="HD39" s="162"/>
      <c r="HE39" s="162"/>
      <c r="HF39" s="162"/>
      <c r="HG39" s="162"/>
      <c r="HH39" s="162"/>
      <c r="HI39" s="162"/>
      <c r="HJ39" s="162"/>
      <c r="HK39" s="162"/>
      <c r="HL39" s="162"/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  <c r="HY39" s="162"/>
      <c r="HZ39" s="162"/>
      <c r="IA39" s="162"/>
      <c r="IB39" s="162"/>
      <c r="IC39" s="162"/>
      <c r="ID39" s="162"/>
      <c r="IE39" s="162"/>
      <c r="IF39" s="162"/>
      <c r="IG39" s="162"/>
      <c r="IH39" s="162"/>
      <c r="II39" s="162"/>
      <c r="IJ39" s="162"/>
      <c r="IK39" s="162"/>
      <c r="IL39" s="162"/>
      <c r="IM39" s="162"/>
      <c r="IN39" s="162"/>
      <c r="IO39" s="162"/>
      <c r="IP39" s="162"/>
      <c r="IQ39" s="162"/>
      <c r="IR39" s="162"/>
      <c r="IS39" s="162"/>
      <c r="IT39" s="162"/>
      <c r="IU39" s="162"/>
      <c r="IV39" s="162"/>
      <c r="IW39" s="162"/>
      <c r="IX39" s="162"/>
      <c r="IY39" s="162"/>
      <c r="IZ39" s="162"/>
      <c r="JA39" s="162"/>
      <c r="JB39" s="162"/>
      <c r="JC39" s="162"/>
      <c r="JD39" s="162"/>
      <c r="JE39" s="162"/>
      <c r="JF39" s="162"/>
      <c r="JG39" s="162"/>
      <c r="JH39" s="162"/>
      <c r="JI39" s="162"/>
      <c r="JJ39" s="162"/>
      <c r="JK39" s="162"/>
      <c r="JL39" s="162"/>
      <c r="JM39" s="162"/>
      <c r="JN39" s="162"/>
      <c r="JO39" s="162"/>
      <c r="JP39" s="162"/>
      <c r="JQ39" s="162"/>
      <c r="JR39" s="162"/>
      <c r="JS39" s="162"/>
      <c r="JT39" s="162"/>
      <c r="JU39" s="162"/>
      <c r="JV39" s="162"/>
      <c r="JW39" s="162"/>
      <c r="JX39" s="162"/>
      <c r="JY39" s="162"/>
      <c r="JZ39" s="162"/>
      <c r="KA39" s="162"/>
      <c r="KB39" s="162"/>
      <c r="KC39" s="162"/>
      <c r="KD39" s="162"/>
      <c r="KE39" s="162"/>
      <c r="KF39" s="162"/>
      <c r="KG39" s="162"/>
      <c r="KH39" s="162"/>
      <c r="KI39" s="162"/>
      <c r="KJ39" s="162"/>
      <c r="KK39" s="162"/>
      <c r="KL39" s="162"/>
      <c r="KM39" s="162"/>
      <c r="KN39" s="162"/>
      <c r="KO39" s="162"/>
      <c r="KP39" s="162"/>
      <c r="KQ39" s="162"/>
      <c r="KR39" s="162"/>
      <c r="KS39" s="162"/>
      <c r="KT39" s="162"/>
      <c r="KU39" s="162"/>
      <c r="KV39" s="162"/>
      <c r="KW39" s="162"/>
      <c r="KX39" s="162"/>
      <c r="KY39" s="162"/>
      <c r="KZ39" s="162"/>
      <c r="LA39" s="162"/>
      <c r="LB39" s="162"/>
      <c r="LC39" s="162"/>
      <c r="LD39" s="162"/>
      <c r="LE39" s="162"/>
      <c r="LF39" s="162"/>
      <c r="LG39" s="162"/>
      <c r="LH39" s="162"/>
      <c r="LI39" s="162"/>
      <c r="LJ39" s="162"/>
      <c r="LK39" s="162"/>
      <c r="LL39" s="162"/>
      <c r="LM39" s="162"/>
      <c r="LN39" s="162"/>
      <c r="LO39" s="162"/>
      <c r="LP39" s="162"/>
      <c r="LQ39" s="162"/>
      <c r="LR39" s="162"/>
      <c r="LS39" s="162"/>
      <c r="LT39" s="162"/>
      <c r="LU39" s="162"/>
      <c r="LV39" s="162"/>
      <c r="LW39" s="162"/>
      <c r="LX39" s="162"/>
      <c r="LY39" s="162"/>
      <c r="LZ39" s="162"/>
      <c r="MA39" s="162"/>
      <c r="MB39" s="162"/>
      <c r="MC39" s="162"/>
      <c r="MD39" s="162"/>
      <c r="ME39" s="162"/>
      <c r="MF39" s="162"/>
    </row>
    <row r="40" spans="1:344" ht="21.6" customHeight="1" thickBot="1">
      <c r="A40" s="246">
        <v>1</v>
      </c>
      <c r="B40" s="224" t="str">
        <f>IF($E40=AT11,LEFT(RIGHT(AT26,3)),IF($E40=AU11,LEFT(RIGHT(AU26,3)),IF($E40=AV11,LEFT(RIGHT(AV26,3)),IF($E40=AW11,LEFT(RIGHT(AW26,3)),IF($E40=AX11,LEFT(RIGHT(AX26,3)),IF($E40=AY11,LEFT(RIGHT(AY26,3)),IF($E40=AZ11,LEFT(RIGHT(AZ26,3)),IF($E40=BA11,LEFT(RIGHT(BA26,3)),IF($E40=BB11,LEFT(RIGHT(BB26,3)),IF($E40=BC11,LEFT(RIGHT(BC26,3)),IF($E40=BD11,LEFT(RIGHT(BD26,3)),IF($E40=BE11,LEFT(RIGHT(BE26,3)),IF($E40=BF11,LEFT(RIGHT(BF26,3)),IF($E40=BG11,LEFT(RIGHT(BG26,3)),IF($E40=BH11,LEFT(RIGHT(BH26,3)),IF($E40=BI11,LEFT(RIGHT(BI26,3)),IF($E40=BJ11,LEFT(RIGHT(BJ26,3)),IF($E40=BK11,LEFT(RIGHT(BK26,3)),IF($E40=BL11,LEFT(RIGHT(BL26,3)),IF($E40=BM11,LEFT(RIGHT(BM26,3)),IF($E40=BN11,LEFT(RIGHT(BN26,3)),IF($E40=BO11,LEFT(RIGHT(BO26,3)),IF($E40=BP11,LEFT(RIGHT(BP26,3)),IF($E40=BQ11,LEFT(RIGHT(BQ26,3))))))))))))))))))))))))))</f>
        <v/>
      </c>
      <c r="C40" s="224" t="str">
        <f>IF($E40=AT11,LEFT(RIGHT(AT26,2)),IF($E40=AU11,LEFT(RIGHT(AU26,2)),IF($E40=AV11,LEFT(RIGHT(AV26,2)),IF($E40=AW11,LEFT(RIGHT(AW26,2)),IF($E40=AX11,LEFT(RIGHT(AX26,2)),IF($E40=AY11,LEFT(RIGHT(AY26,2)),IF($E40=AZ11,LEFT(RIGHT(AZ26,2)),IF($E40=BA11,LEFT(RIGHT(BA26,2)),IF($E40=BB11,LEFT(RIGHT(BB26,2)),IF($E40=BC11,LEFT(RIGHT(BC26,2)),IF($E40=BD11,LEFT(RIGHT(BD26,2)),IF($E40=BE11,LEFT(RIGHT(BE26,2)),IF($E40=BF11,LEFT(RIGHT(BF26,2)),IF($E40=BG11,LEFT(RIGHT(BG26,2)),IF($E40=BH11,LEFT(RIGHT(BH26,2)),IF($E40=BI11,LEFT(RIGHT(BI26,2)),IF($E40=BJ11,LEFT(RIGHT(BJ26,2)),IF($E40=BK11,LEFT(RIGHT(BK26,2)),IF($E40=BL11,LEFT(RIGHT(BL26,2)),IF($E40=BM11,LEFT(RIGHT(BM26,2)),IF($E40=BN11,LEFT(RIGHT(BN26,2)),IF($E40=BO11,LEFT(RIGHT(BO26,2)),IF($E40=BP11,LEFT(RIGHT(BP26,2)),IF($E40=BQ11,LEFT(RIGHT(BQ26,2))))))))))))))))))))))))))</f>
        <v/>
      </c>
      <c r="D40" s="224" t="str">
        <f>IF($E40=AT11,LEFT(RIGHT(AT26,1)),IF($E40=AU11,LEFT(RIGHT(AU26,1)),IF($E40=AV11,LEFT(RIGHT(AV26,1)),IF($E40=AW11,LEFT(RIGHT(AW26,1)),IF($E40=AX11,LEFT(RIGHT(AX26,1)),IF($E40=AY11,LEFT(RIGHT(AY26,1)),IF($E40=AZ11,LEFT(RIGHT(AZ26,1)),IF($E40=BA11,LEFT(RIGHT(BA26,1)),IF($E40=BB11,LEFT(RIGHT(BB26,1)),IF($E40=BC11,LEFT(RIGHT(BC26,1)),IF($E40=BD11,LEFT(RIGHT(BD26,1)),IF($E40=BE11,LEFT(RIGHT(BE26,1)),IF($E40=BF11,LEFT(RIGHT(BF26,1)),IF($E40=BG11,LEFT(RIGHT(BG26,1)),IF($E40=BH11,LEFT(RIGHT(BH26,1)),IF($E40=BI11,LEFT(RIGHT(BI26,1)),IF($E40=BJ11,LEFT(RIGHT(BJ26,1)),IF($E40=BK11,LEFT(RIGHT(BK26,1)),IF($E40=BL11,LEFT(RIGHT(BL26,1)),IF($E40=BM11,LEFT(RIGHT(BM26,1)),IF($E40=BN11,LEFT(RIGHT(BN26,1)),IF($E40=BO11,LEFT(RIGHT(BO26,1)),IF($E40=BP11,LEFT(RIGHT(BP26,1)),IF($E40=BQ11,LEFT(RIGHT(BQ26,1))))))))))))))))))))))))))</f>
        <v/>
      </c>
      <c r="E40" s="581">
        <f>IF($S$7=$AT$10,AT11,IF($S$7=$AU$10,AU11,IF($S$7=$AV$10,AV11,IF($S$7=$AW$10,AW11,IF($S$7=$AX$10,AX11,IF($S$7=$AY$10,AY11,IF($S$7=$AZ$10,AZ11,IF($S$7=$BA$10,BA11,IF($S$7=$BB$10,BB11,IF($S$7=$BC$10,BC11,IF($S$7=$BD$10,BD11,IF($S$7=$BE$10,BE11,IF($S$7=$BF$10,BF11,IF($S$7=$BG$10,BG11,IF($S$7=$BH$10,BH11,IF($S$7=$BI$10,BI11,IF($S$7=$BJ$10,BJ11,IF($S$7=$BK$10,BK11,IF($S$7=$BL$10,BL11,IF($S$7=$BM$10,BM11,IF($S$7=$BN$10,BN11,IF($S$7=$BO$10,BO11,IF($S$7=$BP$10,BP11,IF($S$7=$BQ$10,BQ11,""))))))))))))))))))))))))</f>
        <v>0</v>
      </c>
      <c r="F40" s="582"/>
      <c r="G40" s="582"/>
      <c r="H40" s="582"/>
      <c r="I40" s="582"/>
      <c r="J40" s="582"/>
      <c r="K40" s="583"/>
      <c r="L40" s="216">
        <v>4</v>
      </c>
      <c r="M40" s="246"/>
      <c r="N40" s="206"/>
      <c r="O40" s="206"/>
      <c r="P40" s="207"/>
      <c r="Q40" s="246"/>
      <c r="R40" s="206"/>
      <c r="S40" s="206"/>
      <c r="T40" s="206"/>
      <c r="U40" s="207"/>
      <c r="V40" s="171"/>
      <c r="W40" s="171"/>
      <c r="X40" s="171"/>
      <c r="Y40" s="171"/>
      <c r="Z40" s="232"/>
      <c r="AA40" s="205">
        <v>27</v>
      </c>
      <c r="AB40" s="217">
        <v>27</v>
      </c>
      <c r="AC40" s="234"/>
      <c r="AD40" s="566"/>
      <c r="AE40" s="232"/>
      <c r="AF40" s="233">
        <v>67</v>
      </c>
      <c r="AG40" s="247">
        <v>67</v>
      </c>
      <c r="AH40" s="234"/>
      <c r="AI40" s="566"/>
      <c r="AJ40" s="232"/>
      <c r="AK40" s="233">
        <v>107</v>
      </c>
      <c r="AL40" s="247">
        <v>107</v>
      </c>
      <c r="AM40" s="234"/>
      <c r="AS40" s="156" t="s">
        <v>153</v>
      </c>
      <c r="AT40" s="201"/>
      <c r="AU40" s="201"/>
      <c r="AV40" s="201"/>
      <c r="AW40" s="201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8" t="s">
        <v>264</v>
      </c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2"/>
      <c r="FF40" s="162"/>
      <c r="FG40" s="162"/>
      <c r="FH40" s="162"/>
      <c r="FI40" s="162"/>
      <c r="FJ40" s="162"/>
      <c r="FK40" s="162"/>
      <c r="FL40" s="162"/>
      <c r="FM40" s="162"/>
      <c r="FN40" s="162"/>
      <c r="FO40" s="162"/>
      <c r="FP40" s="162"/>
      <c r="FQ40" s="162"/>
      <c r="FR40" s="162"/>
      <c r="FS40" s="162"/>
      <c r="FT40" s="162"/>
      <c r="FU40" s="162"/>
      <c r="FV40" s="162"/>
      <c r="FW40" s="162"/>
      <c r="FX40" s="162"/>
      <c r="FY40" s="162"/>
      <c r="FZ40" s="162"/>
      <c r="GA40" s="162"/>
      <c r="GB40" s="162"/>
      <c r="GC40" s="162"/>
      <c r="GD40" s="162"/>
      <c r="GE40" s="162"/>
      <c r="GF40" s="162"/>
      <c r="GG40" s="162"/>
      <c r="GH40" s="162"/>
      <c r="GI40" s="162"/>
      <c r="GJ40" s="162"/>
      <c r="GK40" s="162"/>
      <c r="GL40" s="162"/>
      <c r="GM40" s="162"/>
      <c r="GN40" s="162"/>
      <c r="GO40" s="162"/>
      <c r="GP40" s="162"/>
      <c r="GQ40" s="162"/>
      <c r="GR40" s="162"/>
      <c r="GS40" s="162"/>
      <c r="GT40" s="162"/>
      <c r="GU40" s="162"/>
      <c r="GV40" s="162"/>
      <c r="GW40" s="162"/>
      <c r="GX40" s="162"/>
      <c r="GY40" s="162"/>
      <c r="GZ40" s="162"/>
      <c r="HA40" s="162"/>
      <c r="HB40" s="162"/>
      <c r="HC40" s="162"/>
      <c r="HD40" s="162"/>
      <c r="HE40" s="162"/>
      <c r="HF40" s="162"/>
      <c r="HG40" s="162"/>
      <c r="HH40" s="162"/>
      <c r="HI40" s="162"/>
      <c r="HJ40" s="162"/>
      <c r="HK40" s="162"/>
      <c r="HL40" s="162"/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162"/>
      <c r="HZ40" s="162"/>
      <c r="IA40" s="162"/>
      <c r="IB40" s="162"/>
      <c r="IC40" s="162"/>
      <c r="ID40" s="162"/>
      <c r="IE40" s="162"/>
      <c r="IF40" s="162"/>
      <c r="IG40" s="162"/>
      <c r="IH40" s="162"/>
      <c r="II40" s="162"/>
      <c r="IJ40" s="162"/>
      <c r="IK40" s="162"/>
      <c r="IL40" s="162"/>
      <c r="IM40" s="162"/>
      <c r="IN40" s="162"/>
      <c r="IO40" s="162"/>
      <c r="IP40" s="162"/>
      <c r="IQ40" s="162"/>
      <c r="IR40" s="162"/>
      <c r="IS40" s="162"/>
      <c r="IT40" s="162"/>
      <c r="IU40" s="162"/>
      <c r="IV40" s="162"/>
      <c r="IW40" s="162"/>
      <c r="IX40" s="162"/>
      <c r="IY40" s="162"/>
      <c r="IZ40" s="162"/>
      <c r="JA40" s="162"/>
      <c r="JB40" s="162"/>
      <c r="JC40" s="162"/>
      <c r="JD40" s="162"/>
      <c r="JE40" s="162"/>
      <c r="JF40" s="162"/>
      <c r="JG40" s="162"/>
      <c r="JH40" s="162"/>
      <c r="JI40" s="162"/>
      <c r="JJ40" s="162"/>
      <c r="JK40" s="162"/>
      <c r="JL40" s="162"/>
      <c r="JM40" s="162"/>
      <c r="JN40" s="162"/>
      <c r="JO40" s="162"/>
      <c r="JP40" s="162"/>
      <c r="JQ40" s="162"/>
      <c r="JR40" s="162"/>
      <c r="JS40" s="162"/>
      <c r="JT40" s="162"/>
      <c r="JU40" s="162"/>
      <c r="JV40" s="162"/>
      <c r="JW40" s="162"/>
      <c r="JX40" s="162"/>
      <c r="JY40" s="162"/>
      <c r="JZ40" s="162"/>
      <c r="KA40" s="162"/>
      <c r="KB40" s="162"/>
      <c r="KC40" s="162"/>
      <c r="KD40" s="162"/>
      <c r="KE40" s="162"/>
      <c r="KF40" s="162"/>
      <c r="KG40" s="162"/>
      <c r="KH40" s="162"/>
      <c r="KI40" s="162"/>
      <c r="KJ40" s="162"/>
      <c r="KK40" s="162"/>
      <c r="KL40" s="162"/>
      <c r="KM40" s="162"/>
      <c r="KN40" s="162"/>
      <c r="KO40" s="162"/>
      <c r="KP40" s="162"/>
      <c r="KQ40" s="162"/>
      <c r="KR40" s="162"/>
      <c r="KS40" s="162"/>
      <c r="KT40" s="162"/>
      <c r="KU40" s="162"/>
      <c r="KV40" s="162"/>
      <c r="KW40" s="162"/>
      <c r="KX40" s="162"/>
      <c r="KY40" s="162"/>
      <c r="KZ40" s="162"/>
      <c r="LA40" s="162"/>
      <c r="LB40" s="162"/>
      <c r="LC40" s="162"/>
      <c r="LD40" s="162"/>
      <c r="LE40" s="162"/>
      <c r="LF40" s="162"/>
      <c r="LG40" s="162"/>
      <c r="LH40" s="162"/>
      <c r="LI40" s="162"/>
      <c r="LJ40" s="162"/>
      <c r="LK40" s="162"/>
      <c r="LL40" s="162"/>
      <c r="LM40" s="162"/>
      <c r="LN40" s="162"/>
      <c r="LO40" s="162"/>
      <c r="LP40" s="162"/>
      <c r="LQ40" s="162"/>
      <c r="LR40" s="162"/>
      <c r="LS40" s="162"/>
      <c r="LT40" s="162"/>
      <c r="LU40" s="162"/>
      <c r="LV40" s="162"/>
      <c r="LW40" s="162"/>
      <c r="LX40" s="162"/>
      <c r="LY40" s="162"/>
      <c r="LZ40" s="162"/>
      <c r="MA40" s="162"/>
      <c r="MB40" s="162"/>
      <c r="MC40" s="162"/>
      <c r="MD40" s="162"/>
      <c r="ME40" s="162"/>
      <c r="MF40" s="162"/>
    </row>
    <row r="41" spans="1:344" ht="21.6" customHeight="1" thickBot="1">
      <c r="A41" s="204">
        <v>2</v>
      </c>
      <c r="B41" s="224" t="str">
        <f t="shared" ref="B41:B54" si="6">IF($E41=AT12,LEFT(RIGHT(AT27,3)),IF($E41=AU12,LEFT(RIGHT(AU27,3)),IF($E41=AV12,LEFT(RIGHT(AV27,3)),IF($E41=AW12,LEFT(RIGHT(AW27,3)),IF($E41=AX12,LEFT(RIGHT(AX27,3)),IF($E41=AY12,LEFT(RIGHT(AY27,3)),IF($E41=AZ12,LEFT(RIGHT(AZ27,3)),IF($E41=BA12,LEFT(RIGHT(BA27,3)),IF($E41=BB12,LEFT(RIGHT(BB27,3)),IF($E41=BC12,LEFT(RIGHT(BC27,3)),IF($E41=BD12,LEFT(RIGHT(BD27,3)),IF($E41=BE12,LEFT(RIGHT(BE27,3)),IF($E41=BF12,LEFT(RIGHT(BF27,3)),IF($E41=BG12,LEFT(RIGHT(BG27,3)),IF($E41=BH12,LEFT(RIGHT(BH27,3)),IF($E41=BI12,LEFT(RIGHT(BI27,3)),IF($E41=BJ12,LEFT(RIGHT(BJ27,3)),IF($E41=BK12,LEFT(RIGHT(BK27,3)),IF($E41=BL12,LEFT(RIGHT(BL27,3)),IF($E41=BM12,LEFT(RIGHT(BM27,3)),IF($E41=BN12,LEFT(RIGHT(BN27,3)),IF($E41=BO12,LEFT(RIGHT(BO27,3)),IF($E41=BP12,LEFT(RIGHT(BP27,3)),IF($E41=BQ12,LEFT(RIGHT(BQ27,3))))))))))))))))))))))))))</f>
        <v/>
      </c>
      <c r="C41" s="224" t="str">
        <f t="shared" ref="C41:C54" si="7">IF($E41=AT12,LEFT(RIGHT(AT27,2)),IF($E41=AU12,LEFT(RIGHT(AU27,2)),IF($E41=AV12,LEFT(RIGHT(AV27,2)),IF($E41=AW12,LEFT(RIGHT(AW27,2)),IF($E41=AX12,LEFT(RIGHT(AX27,2)),IF($E41=AY12,LEFT(RIGHT(AY27,2)),IF($E41=AZ12,LEFT(RIGHT(AZ27,2)),IF($E41=BA12,LEFT(RIGHT(BA27,2)),IF($E41=BB12,LEFT(RIGHT(BB27,2)),IF($E41=BC12,LEFT(RIGHT(BC27,2)),IF($E41=BD12,LEFT(RIGHT(BD27,2)),IF($E41=BE12,LEFT(RIGHT(BE27,2)),IF($E41=BF12,LEFT(RIGHT(BF27,2)),IF($E41=BG12,LEFT(RIGHT(BG27,2)),IF($E41=BH12,LEFT(RIGHT(BH27,2)),IF($E41=BI12,LEFT(RIGHT(BI27,2)),IF($E41=BJ12,LEFT(RIGHT(BJ27,2)),IF($E41=BK12,LEFT(RIGHT(BK27,2)),IF($E41=BL12,LEFT(RIGHT(BL27,2)),IF($E41=BM12,LEFT(RIGHT(BM27,2)),IF($E41=BN12,LEFT(RIGHT(BN27,2)),IF($E41=BO12,LEFT(RIGHT(BO27,2)),IF($E41=BP12,LEFT(RIGHT(BP27,2)),IF($E41=BQ12,LEFT(RIGHT(BQ27,2))))))))))))))))))))))))))</f>
        <v/>
      </c>
      <c r="D41" s="224" t="str">
        <f t="shared" ref="D41:D54" si="8">IF($E41=AT12,LEFT(RIGHT(AT27,1)),IF($E41=AU12,LEFT(RIGHT(AU27,1)),IF($E41=AV12,LEFT(RIGHT(AV27,1)),IF($E41=AW12,LEFT(RIGHT(AW27,1)),IF($E41=AX12,LEFT(RIGHT(AX27,1)),IF($E41=AY12,LEFT(RIGHT(AY27,1)),IF($E41=AZ12,LEFT(RIGHT(AZ27,1)),IF($E41=BA12,LEFT(RIGHT(BA27,1)),IF($E41=BB12,LEFT(RIGHT(BB27,1)),IF($E41=BC12,LEFT(RIGHT(BC27,1)),IF($E41=BD12,LEFT(RIGHT(BD27,1)),IF($E41=BE12,LEFT(RIGHT(BE27,1)),IF($E41=BF12,LEFT(RIGHT(BF27,1)),IF($E41=BG12,LEFT(RIGHT(BG27,1)),IF($E41=BH12,LEFT(RIGHT(BH27,1)),IF($E41=BI12,LEFT(RIGHT(BI27,1)),IF($E41=BJ12,LEFT(RIGHT(BJ27,1)),IF($E41=BK12,LEFT(RIGHT(BK27,1)),IF($E41=BL12,LEFT(RIGHT(BL27,1)),IF($E41=BM12,LEFT(RIGHT(BM27,1)),IF($E41=BN12,LEFT(RIGHT(BN27,1)),IF($E41=BO12,LEFT(RIGHT(BO27,1)),IF($E41=BP12,LEFT(RIGHT(BP27,1)),IF($E41=BQ12,LEFT(RIGHT(BQ27,1))))))))))))))))))))))))))</f>
        <v/>
      </c>
      <c r="E41" s="568">
        <f>IF($S$7=$AT$10,AT12,IF($S$7=$AU$10,AU12,IF($S$7=$AV$10,AV12,IF($S$7=$AW$10,AW12,IF($S$7=$AX$10,AX12,IF($S$7=$AY$10,AY12,IF($S$7=$AZ$10,AZ12,IF($S$7=$BA$10,BA12,IF($S$7=$BB$10,BB12,IF($S$7=$BC$10,BC12,IF($S$7=$BD$10,BD12,IF($S$7=$BE$10,BE12,IF($S$7=$BF$10,BF12,IF($S$7=$BG$10,BG12,IF($S$7=$BH$10,BH12,IF($S$7=$BI$10,BI12,IF($S$7=$BJ$10,BJ12,IF($S$7=$BK$10,BK12,IF($S$7=$BL$10,BL12,IF($S$7=$BM$10,BM12,IF($S$7=$BN$10,BN12,IF($S$7=$BO$10,BO12,IF($S$7=$BP$10,BP12,IF($S$7=$BQ$10,BQ12,""))))))))))))))))))))))))</f>
        <v>0</v>
      </c>
      <c r="F41" s="579"/>
      <c r="G41" s="579"/>
      <c r="H41" s="579"/>
      <c r="I41" s="579"/>
      <c r="J41" s="579"/>
      <c r="K41" s="580"/>
      <c r="L41" s="220">
        <v>5</v>
      </c>
      <c r="M41" s="204"/>
      <c r="N41" s="205"/>
      <c r="O41" s="205"/>
      <c r="P41" s="220"/>
      <c r="Q41" s="219"/>
      <c r="R41" s="205"/>
      <c r="S41" s="205"/>
      <c r="T41" s="205"/>
      <c r="U41" s="220"/>
      <c r="V41" s="171"/>
      <c r="W41" s="226" t="s">
        <v>234</v>
      </c>
      <c r="X41" s="227" t="s">
        <v>235</v>
      </c>
      <c r="Y41" s="171"/>
      <c r="Z41" s="204"/>
      <c r="AA41" s="205">
        <v>28</v>
      </c>
      <c r="AB41" s="217">
        <v>28</v>
      </c>
      <c r="AC41" s="218"/>
      <c r="AD41" s="566"/>
      <c r="AE41" s="219"/>
      <c r="AF41" s="205">
        <v>68</v>
      </c>
      <c r="AG41" s="217">
        <v>68</v>
      </c>
      <c r="AH41" s="205"/>
      <c r="AI41" s="566"/>
      <c r="AJ41" s="205"/>
      <c r="AK41" s="205">
        <v>108</v>
      </c>
      <c r="AL41" s="217">
        <v>108</v>
      </c>
      <c r="AM41" s="220"/>
      <c r="AS41" s="156" t="s">
        <v>154</v>
      </c>
      <c r="AT41" s="248">
        <f>スコア用!B92</f>
        <v>0</v>
      </c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49"/>
      <c r="BQ41" s="248" t="s">
        <v>265</v>
      </c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  <c r="FH41" s="162"/>
      <c r="FI41" s="162"/>
      <c r="FJ41" s="162"/>
      <c r="FK41" s="162"/>
      <c r="FL41" s="162"/>
      <c r="FM41" s="162"/>
      <c r="FN41" s="162"/>
      <c r="FO41" s="162"/>
      <c r="FP41" s="162"/>
      <c r="FQ41" s="162"/>
      <c r="FR41" s="162"/>
      <c r="FS41" s="162"/>
      <c r="FT41" s="162"/>
      <c r="FU41" s="162"/>
      <c r="FV41" s="162"/>
      <c r="FW41" s="162"/>
      <c r="FX41" s="162"/>
      <c r="FY41" s="162"/>
      <c r="FZ41" s="162"/>
      <c r="GA41" s="162"/>
      <c r="GB41" s="162"/>
      <c r="GC41" s="162"/>
      <c r="GD41" s="162"/>
      <c r="GE41" s="162"/>
      <c r="GF41" s="162"/>
      <c r="GG41" s="162"/>
      <c r="GH41" s="162"/>
      <c r="GI41" s="162"/>
      <c r="GJ41" s="162"/>
      <c r="GK41" s="162"/>
      <c r="GL41" s="162"/>
      <c r="GM41" s="162"/>
      <c r="GN41" s="162"/>
      <c r="GO41" s="162"/>
      <c r="GP41" s="162"/>
      <c r="GQ41" s="162"/>
      <c r="GR41" s="162"/>
      <c r="GS41" s="162"/>
      <c r="GT41" s="162"/>
      <c r="GU41" s="162"/>
      <c r="GV41" s="162"/>
      <c r="GW41" s="162"/>
      <c r="GX41" s="162"/>
      <c r="GY41" s="162"/>
      <c r="GZ41" s="162"/>
      <c r="HA41" s="162"/>
      <c r="HB41" s="162"/>
      <c r="HC41" s="162"/>
      <c r="HD41" s="162"/>
      <c r="HE41" s="162"/>
      <c r="HF41" s="162"/>
      <c r="HG41" s="162"/>
      <c r="HH41" s="162"/>
      <c r="HI41" s="162"/>
      <c r="HJ41" s="162"/>
      <c r="HK41" s="162"/>
      <c r="HL41" s="162"/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162"/>
      <c r="HZ41" s="162"/>
      <c r="IA41" s="162"/>
      <c r="IB41" s="162"/>
      <c r="IC41" s="162"/>
      <c r="ID41" s="162"/>
      <c r="IE41" s="162"/>
      <c r="IF41" s="162"/>
      <c r="IG41" s="162"/>
      <c r="IH41" s="162"/>
      <c r="II41" s="162"/>
      <c r="IJ41" s="162"/>
      <c r="IK41" s="162"/>
      <c r="IL41" s="162"/>
      <c r="IM41" s="162"/>
      <c r="IN41" s="162"/>
      <c r="IO41" s="162"/>
      <c r="IP41" s="162"/>
      <c r="IQ41" s="162"/>
      <c r="IR41" s="162"/>
      <c r="IS41" s="162"/>
      <c r="IT41" s="162"/>
      <c r="IU41" s="162"/>
      <c r="IV41" s="162"/>
      <c r="IW41" s="162"/>
      <c r="IX41" s="162"/>
      <c r="IY41" s="162"/>
      <c r="IZ41" s="162"/>
      <c r="JA41" s="162"/>
      <c r="JB41" s="162"/>
      <c r="JC41" s="162"/>
      <c r="JD41" s="162"/>
      <c r="JE41" s="162"/>
      <c r="JF41" s="162"/>
      <c r="JG41" s="162"/>
      <c r="JH41" s="162"/>
      <c r="JI41" s="162"/>
      <c r="JJ41" s="162"/>
      <c r="JK41" s="162"/>
      <c r="JL41" s="162"/>
      <c r="JM41" s="162"/>
      <c r="JN41" s="162"/>
      <c r="JO41" s="162"/>
      <c r="JP41" s="162"/>
      <c r="JQ41" s="162"/>
      <c r="JR41" s="162"/>
      <c r="JS41" s="162"/>
      <c r="JT41" s="162"/>
      <c r="JU41" s="162"/>
      <c r="JV41" s="162"/>
      <c r="JW41" s="162"/>
      <c r="JX41" s="162"/>
      <c r="JY41" s="162"/>
      <c r="JZ41" s="162"/>
      <c r="KA41" s="162"/>
      <c r="KB41" s="162"/>
      <c r="KC41" s="162"/>
      <c r="KD41" s="162"/>
      <c r="KE41" s="162"/>
      <c r="KF41" s="162"/>
      <c r="KG41" s="162"/>
      <c r="KH41" s="162"/>
      <c r="KI41" s="162"/>
      <c r="KJ41" s="162"/>
      <c r="KK41" s="162"/>
      <c r="KL41" s="162"/>
      <c r="KM41" s="162"/>
      <c r="KN41" s="162"/>
      <c r="KO41" s="162"/>
      <c r="KP41" s="162"/>
      <c r="KQ41" s="162"/>
      <c r="KR41" s="162"/>
      <c r="KS41" s="162"/>
      <c r="KT41" s="162"/>
      <c r="KU41" s="162"/>
      <c r="KV41" s="162"/>
      <c r="KW41" s="162"/>
      <c r="KX41" s="162"/>
      <c r="KY41" s="162"/>
      <c r="KZ41" s="162"/>
      <c r="LA41" s="162"/>
      <c r="LB41" s="162"/>
      <c r="LC41" s="162"/>
      <c r="LD41" s="162"/>
      <c r="LE41" s="162"/>
      <c r="LF41" s="162"/>
      <c r="LG41" s="162"/>
      <c r="LH41" s="162"/>
      <c r="LI41" s="162"/>
      <c r="LJ41" s="162"/>
      <c r="LK41" s="162"/>
      <c r="LL41" s="162"/>
      <c r="LM41" s="162"/>
      <c r="LN41" s="162"/>
      <c r="LO41" s="162"/>
      <c r="LP41" s="162"/>
      <c r="LQ41" s="162"/>
      <c r="LR41" s="162"/>
      <c r="LS41" s="162"/>
      <c r="LT41" s="162"/>
      <c r="LU41" s="162"/>
      <c r="LV41" s="162"/>
      <c r="LW41" s="162"/>
      <c r="LX41" s="162"/>
      <c r="LY41" s="162"/>
      <c r="LZ41" s="162"/>
      <c r="MA41" s="162"/>
      <c r="MB41" s="162"/>
      <c r="MC41" s="162"/>
      <c r="MD41" s="162"/>
      <c r="ME41" s="162"/>
      <c r="MF41" s="162"/>
    </row>
    <row r="42" spans="1:344" ht="21.6" customHeight="1">
      <c r="A42" s="204">
        <v>3</v>
      </c>
      <c r="B42" s="224" t="str">
        <f t="shared" si="6"/>
        <v/>
      </c>
      <c r="C42" s="224" t="str">
        <f t="shared" si="7"/>
        <v/>
      </c>
      <c r="D42" s="224" t="str">
        <f t="shared" si="8"/>
        <v/>
      </c>
      <c r="E42" s="568">
        <f t="shared" ref="E42:E54" si="9">IF($S$7=$AT$10,AT13,IF($S$7=$AU$10,AU13,IF($S$7=$AV$10,AV13,IF($S$7=$AW$10,AW13,IF($S$7=$AX$10,AX13,IF($S$7=$AY$10,AY13,IF($S$7=$AZ$10,AZ13,IF($S$7=$BA$10,BA13,IF($S$7=$BB$10,BB13,IF($S$7=$BC$10,BC13,IF($S$7=$BD$10,BD13,IF($S$7=$BE$10,BE13,IF($S$7=$BF$10,BF13,IF($S$7=$BG$10,BG13,IF($S$7=$BH$10,BH13,IF($S$7=$BI$10,BI13,IF($S$7=$BJ$10,BJ13,IF($S$7=$BK$10,BK13,IF($S$7=$BL$10,BL13,IF($S$7=$BM$10,BM13,IF($S$7=$BN$10,BN13,IF($S$7=$BO$10,BO13,IF($S$7=$BP$10,BP13,IF($S$7=$BQ$10,BQ13,""))))))))))))))))))))))))</f>
        <v>0</v>
      </c>
      <c r="F42" s="579"/>
      <c r="G42" s="579"/>
      <c r="H42" s="579"/>
      <c r="I42" s="579"/>
      <c r="J42" s="579"/>
      <c r="K42" s="580"/>
      <c r="L42" s="220">
        <v>6</v>
      </c>
      <c r="M42" s="204"/>
      <c r="N42" s="205"/>
      <c r="O42" s="205"/>
      <c r="P42" s="220"/>
      <c r="Q42" s="219"/>
      <c r="R42" s="205"/>
      <c r="S42" s="205"/>
      <c r="T42" s="205"/>
      <c r="U42" s="220"/>
      <c r="V42" s="171"/>
      <c r="W42" s="228" t="s">
        <v>227</v>
      </c>
      <c r="X42" s="229" t="s">
        <v>227</v>
      </c>
      <c r="Y42" s="171"/>
      <c r="Z42" s="204"/>
      <c r="AA42" s="205">
        <v>29</v>
      </c>
      <c r="AB42" s="217">
        <v>29</v>
      </c>
      <c r="AC42" s="218"/>
      <c r="AD42" s="566"/>
      <c r="AE42" s="219"/>
      <c r="AF42" s="205">
        <v>69</v>
      </c>
      <c r="AG42" s="217">
        <v>69</v>
      </c>
      <c r="AH42" s="205"/>
      <c r="AI42" s="566"/>
      <c r="AJ42" s="205"/>
      <c r="AK42" s="205">
        <v>109</v>
      </c>
      <c r="AL42" s="217">
        <v>109</v>
      </c>
      <c r="AM42" s="220"/>
      <c r="AS42" s="156" t="s">
        <v>155</v>
      </c>
      <c r="AT42" s="248">
        <f>スコア用!B93</f>
        <v>0</v>
      </c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48" t="s">
        <v>266</v>
      </c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  <c r="FF42" s="162"/>
      <c r="FG42" s="162"/>
      <c r="FH42" s="162"/>
      <c r="FI42" s="162"/>
      <c r="FJ42" s="162"/>
      <c r="FK42" s="162"/>
      <c r="FL42" s="162"/>
      <c r="FM42" s="162"/>
      <c r="FN42" s="162"/>
      <c r="FO42" s="162"/>
      <c r="FP42" s="162"/>
      <c r="FQ42" s="162"/>
      <c r="FR42" s="162"/>
      <c r="FS42" s="162"/>
      <c r="FT42" s="162"/>
      <c r="FU42" s="162"/>
      <c r="FV42" s="162"/>
      <c r="FW42" s="162"/>
      <c r="FX42" s="162"/>
      <c r="FY42" s="162"/>
      <c r="FZ42" s="162"/>
      <c r="GA42" s="162"/>
      <c r="GB42" s="162"/>
      <c r="GC42" s="162"/>
      <c r="GD42" s="162"/>
      <c r="GE42" s="162"/>
      <c r="GF42" s="162"/>
      <c r="GG42" s="162"/>
      <c r="GH42" s="162"/>
      <c r="GI42" s="162"/>
      <c r="GJ42" s="162"/>
      <c r="GK42" s="162"/>
      <c r="GL42" s="162"/>
      <c r="GM42" s="162"/>
      <c r="GN42" s="162"/>
      <c r="GO42" s="162"/>
      <c r="GP42" s="162"/>
      <c r="GQ42" s="162"/>
      <c r="GR42" s="162"/>
      <c r="GS42" s="162"/>
      <c r="GT42" s="162"/>
      <c r="GU42" s="162"/>
      <c r="GV42" s="162"/>
      <c r="GW42" s="162"/>
      <c r="GX42" s="162"/>
      <c r="GY42" s="162"/>
      <c r="GZ42" s="162"/>
      <c r="HA42" s="162"/>
      <c r="HB42" s="162"/>
      <c r="HC42" s="162"/>
      <c r="HD42" s="162"/>
      <c r="HE42" s="162"/>
      <c r="HF42" s="162"/>
      <c r="HG42" s="162"/>
      <c r="HH42" s="162"/>
      <c r="HI42" s="162"/>
      <c r="HJ42" s="162"/>
      <c r="HK42" s="162"/>
      <c r="HL42" s="162"/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/>
      <c r="HZ42" s="162"/>
      <c r="IA42" s="162"/>
      <c r="IB42" s="162"/>
      <c r="IC42" s="162"/>
      <c r="ID42" s="162"/>
      <c r="IE42" s="162"/>
      <c r="IF42" s="162"/>
      <c r="IG42" s="162"/>
      <c r="IH42" s="162"/>
      <c r="II42" s="162"/>
      <c r="IJ42" s="162"/>
      <c r="IK42" s="162"/>
      <c r="IL42" s="162"/>
      <c r="IM42" s="162"/>
      <c r="IN42" s="162"/>
      <c r="IO42" s="162"/>
      <c r="IP42" s="162"/>
      <c r="IQ42" s="162"/>
      <c r="IR42" s="162"/>
      <c r="IS42" s="162"/>
      <c r="IT42" s="162"/>
      <c r="IU42" s="162"/>
      <c r="IV42" s="162"/>
      <c r="IW42" s="162"/>
      <c r="IX42" s="162"/>
      <c r="IY42" s="162"/>
      <c r="IZ42" s="162"/>
      <c r="JA42" s="162"/>
      <c r="JB42" s="162"/>
      <c r="JC42" s="162"/>
      <c r="JD42" s="162"/>
      <c r="JE42" s="162"/>
      <c r="JF42" s="162"/>
      <c r="JG42" s="162"/>
      <c r="JH42" s="162"/>
      <c r="JI42" s="162"/>
      <c r="JJ42" s="162"/>
      <c r="JK42" s="162"/>
      <c r="JL42" s="162"/>
      <c r="JM42" s="162"/>
      <c r="JN42" s="162"/>
      <c r="JO42" s="162"/>
      <c r="JP42" s="162"/>
      <c r="JQ42" s="162"/>
      <c r="JR42" s="162"/>
      <c r="JS42" s="162"/>
      <c r="JT42" s="162"/>
      <c r="JU42" s="162"/>
      <c r="JV42" s="162"/>
      <c r="JW42" s="162"/>
      <c r="JX42" s="162"/>
      <c r="JY42" s="162"/>
      <c r="JZ42" s="162"/>
      <c r="KA42" s="162"/>
      <c r="KB42" s="162"/>
      <c r="KC42" s="162"/>
      <c r="KD42" s="162"/>
      <c r="KE42" s="162"/>
      <c r="KF42" s="162"/>
      <c r="KG42" s="162"/>
      <c r="KH42" s="162"/>
      <c r="KI42" s="162"/>
      <c r="KJ42" s="162"/>
      <c r="KK42" s="162"/>
      <c r="KL42" s="162"/>
      <c r="KM42" s="162"/>
      <c r="KN42" s="162"/>
      <c r="KO42" s="162"/>
      <c r="KP42" s="162"/>
      <c r="KQ42" s="162"/>
      <c r="KR42" s="162"/>
      <c r="KS42" s="162"/>
      <c r="KT42" s="162"/>
      <c r="KU42" s="162"/>
      <c r="KV42" s="162"/>
      <c r="KW42" s="162"/>
      <c r="KX42" s="162"/>
      <c r="KY42" s="162"/>
      <c r="KZ42" s="162"/>
      <c r="LA42" s="162"/>
      <c r="LB42" s="162"/>
      <c r="LC42" s="162"/>
      <c r="LD42" s="162"/>
      <c r="LE42" s="162"/>
      <c r="LF42" s="162"/>
      <c r="LG42" s="162"/>
      <c r="LH42" s="162"/>
      <c r="LI42" s="162"/>
      <c r="LJ42" s="162"/>
      <c r="LK42" s="162"/>
      <c r="LL42" s="162"/>
      <c r="LM42" s="162"/>
      <c r="LN42" s="162"/>
      <c r="LO42" s="162"/>
      <c r="LP42" s="162"/>
      <c r="LQ42" s="162"/>
      <c r="LR42" s="162"/>
      <c r="LS42" s="162"/>
      <c r="LT42" s="162"/>
      <c r="LU42" s="162"/>
      <c r="LV42" s="162"/>
      <c r="LW42" s="162"/>
      <c r="LX42" s="162"/>
      <c r="LY42" s="162"/>
      <c r="LZ42" s="162"/>
      <c r="MA42" s="162"/>
      <c r="MB42" s="162"/>
      <c r="MC42" s="162"/>
      <c r="MD42" s="162"/>
      <c r="ME42" s="162"/>
      <c r="MF42" s="162"/>
    </row>
    <row r="43" spans="1:344" ht="21.6" customHeight="1">
      <c r="A43" s="204">
        <v>4</v>
      </c>
      <c r="B43" s="224" t="str">
        <f t="shared" si="6"/>
        <v/>
      </c>
      <c r="C43" s="224" t="str">
        <f t="shared" si="7"/>
        <v/>
      </c>
      <c r="D43" s="224" t="str">
        <f t="shared" si="8"/>
        <v/>
      </c>
      <c r="E43" s="568">
        <f t="shared" si="9"/>
        <v>0</v>
      </c>
      <c r="F43" s="579"/>
      <c r="G43" s="579"/>
      <c r="H43" s="579"/>
      <c r="I43" s="579"/>
      <c r="J43" s="579"/>
      <c r="K43" s="580"/>
      <c r="L43" s="220">
        <v>7</v>
      </c>
      <c r="M43" s="204"/>
      <c r="N43" s="205"/>
      <c r="O43" s="205"/>
      <c r="P43" s="220"/>
      <c r="Q43" s="219"/>
      <c r="R43" s="205"/>
      <c r="S43" s="205"/>
      <c r="T43" s="205"/>
      <c r="U43" s="220"/>
      <c r="V43" s="171"/>
      <c r="W43" s="230" t="s">
        <v>228</v>
      </c>
      <c r="X43" s="231" t="s">
        <v>228</v>
      </c>
      <c r="Y43" s="171"/>
      <c r="Z43" s="204"/>
      <c r="AA43" s="205">
        <v>30</v>
      </c>
      <c r="AB43" s="217">
        <v>30</v>
      </c>
      <c r="AC43" s="218"/>
      <c r="AD43" s="566"/>
      <c r="AE43" s="219"/>
      <c r="AF43" s="205">
        <v>70</v>
      </c>
      <c r="AG43" s="217">
        <v>70</v>
      </c>
      <c r="AH43" s="205"/>
      <c r="AI43" s="566"/>
      <c r="AJ43" s="205"/>
      <c r="AK43" s="205">
        <v>110</v>
      </c>
      <c r="AL43" s="217">
        <v>110</v>
      </c>
      <c r="AM43" s="220"/>
      <c r="AS43" s="156" t="s">
        <v>156</v>
      </c>
      <c r="AT43" s="248"/>
      <c r="AU43" s="250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8" t="s">
        <v>267</v>
      </c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2"/>
      <c r="EL43" s="162"/>
      <c r="EM43" s="162"/>
      <c r="EN43" s="162"/>
      <c r="EO43" s="162"/>
      <c r="EP43" s="162"/>
      <c r="EQ43" s="162"/>
      <c r="ER43" s="162"/>
      <c r="ES43" s="162"/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2"/>
      <c r="FF43" s="162"/>
      <c r="FG43" s="162"/>
      <c r="FH43" s="162"/>
      <c r="FI43" s="162"/>
      <c r="FJ43" s="162"/>
      <c r="FK43" s="162"/>
      <c r="FL43" s="162"/>
      <c r="FM43" s="162"/>
      <c r="FN43" s="162"/>
      <c r="FO43" s="162"/>
      <c r="FP43" s="162"/>
      <c r="FQ43" s="162"/>
      <c r="FR43" s="162"/>
      <c r="FS43" s="162"/>
      <c r="FT43" s="162"/>
      <c r="FU43" s="162"/>
      <c r="FV43" s="162"/>
      <c r="FW43" s="162"/>
      <c r="FX43" s="162"/>
      <c r="FY43" s="162"/>
      <c r="FZ43" s="162"/>
      <c r="GA43" s="162"/>
      <c r="GB43" s="162"/>
      <c r="GC43" s="162"/>
      <c r="GD43" s="162"/>
      <c r="GE43" s="162"/>
      <c r="GF43" s="162"/>
      <c r="GG43" s="162"/>
      <c r="GH43" s="162"/>
      <c r="GI43" s="162"/>
      <c r="GJ43" s="162"/>
      <c r="GK43" s="162"/>
      <c r="GL43" s="162"/>
      <c r="GM43" s="162"/>
      <c r="GN43" s="162"/>
      <c r="GO43" s="162"/>
      <c r="GP43" s="162"/>
      <c r="GQ43" s="162"/>
      <c r="GR43" s="162"/>
      <c r="GS43" s="162"/>
      <c r="GT43" s="162"/>
      <c r="GU43" s="162"/>
      <c r="GV43" s="162"/>
      <c r="GW43" s="162"/>
      <c r="GX43" s="162"/>
      <c r="GY43" s="162"/>
      <c r="GZ43" s="162"/>
      <c r="HA43" s="162"/>
      <c r="HB43" s="162"/>
      <c r="HC43" s="162"/>
      <c r="HD43" s="162"/>
      <c r="HE43" s="162"/>
      <c r="HF43" s="162"/>
      <c r="HG43" s="162"/>
      <c r="HH43" s="162"/>
      <c r="HI43" s="162"/>
      <c r="HJ43" s="162"/>
      <c r="HK43" s="162"/>
      <c r="HL43" s="162"/>
      <c r="HM43" s="162"/>
      <c r="HN43" s="162"/>
      <c r="HO43" s="162"/>
      <c r="HP43" s="162"/>
      <c r="HQ43" s="162"/>
      <c r="HR43" s="162"/>
      <c r="HS43" s="162"/>
      <c r="HT43" s="162"/>
      <c r="HU43" s="162"/>
      <c r="HV43" s="162"/>
      <c r="HW43" s="162"/>
      <c r="HX43" s="162"/>
      <c r="HY43" s="162"/>
      <c r="HZ43" s="162"/>
      <c r="IA43" s="162"/>
      <c r="IB43" s="162"/>
      <c r="IC43" s="162"/>
      <c r="ID43" s="162"/>
      <c r="IE43" s="162"/>
      <c r="IF43" s="162"/>
      <c r="IG43" s="162"/>
      <c r="IH43" s="162"/>
      <c r="II43" s="162"/>
      <c r="IJ43" s="162"/>
      <c r="IK43" s="162"/>
      <c r="IL43" s="162"/>
      <c r="IM43" s="162"/>
      <c r="IN43" s="162"/>
      <c r="IO43" s="162"/>
      <c r="IP43" s="162"/>
      <c r="IQ43" s="162"/>
      <c r="IR43" s="162"/>
      <c r="IS43" s="162"/>
      <c r="IT43" s="162"/>
      <c r="IU43" s="162"/>
      <c r="IV43" s="162"/>
      <c r="IW43" s="162"/>
      <c r="IX43" s="162"/>
      <c r="IY43" s="162"/>
      <c r="IZ43" s="162"/>
      <c r="JA43" s="162"/>
      <c r="JB43" s="162"/>
      <c r="JC43" s="162"/>
      <c r="JD43" s="162"/>
      <c r="JE43" s="162"/>
      <c r="JF43" s="162"/>
      <c r="JG43" s="162"/>
      <c r="JH43" s="162"/>
      <c r="JI43" s="162"/>
      <c r="JJ43" s="162"/>
      <c r="JK43" s="162"/>
      <c r="JL43" s="162"/>
      <c r="JM43" s="162"/>
      <c r="JN43" s="162"/>
      <c r="JO43" s="162"/>
      <c r="JP43" s="162"/>
      <c r="JQ43" s="162"/>
      <c r="JR43" s="162"/>
      <c r="JS43" s="162"/>
      <c r="JT43" s="162"/>
      <c r="JU43" s="162"/>
      <c r="JV43" s="162"/>
      <c r="JW43" s="162"/>
      <c r="JX43" s="162"/>
      <c r="JY43" s="162"/>
      <c r="JZ43" s="162"/>
      <c r="KA43" s="162"/>
      <c r="KB43" s="162"/>
      <c r="KC43" s="162"/>
      <c r="KD43" s="162"/>
      <c r="KE43" s="162"/>
      <c r="KF43" s="162"/>
      <c r="KG43" s="162"/>
      <c r="KH43" s="162"/>
      <c r="KI43" s="162"/>
      <c r="KJ43" s="162"/>
      <c r="KK43" s="162"/>
      <c r="KL43" s="162"/>
      <c r="KM43" s="162"/>
      <c r="KN43" s="162"/>
      <c r="KO43" s="162"/>
      <c r="KP43" s="162"/>
      <c r="KQ43" s="162"/>
      <c r="KR43" s="162"/>
      <c r="KS43" s="162"/>
      <c r="KT43" s="162"/>
      <c r="KU43" s="162"/>
      <c r="KV43" s="162"/>
      <c r="KW43" s="162"/>
      <c r="KX43" s="162"/>
      <c r="KY43" s="162"/>
      <c r="KZ43" s="162"/>
      <c r="LA43" s="162"/>
      <c r="LB43" s="162"/>
      <c r="LC43" s="162"/>
      <c r="LD43" s="162"/>
      <c r="LE43" s="162"/>
      <c r="LF43" s="162"/>
      <c r="LG43" s="162"/>
      <c r="LH43" s="162"/>
      <c r="LI43" s="162"/>
      <c r="LJ43" s="162"/>
      <c r="LK43" s="162"/>
      <c r="LL43" s="162"/>
      <c r="LM43" s="162"/>
      <c r="LN43" s="162"/>
      <c r="LO43" s="162"/>
      <c r="LP43" s="162"/>
      <c r="LQ43" s="162"/>
      <c r="LR43" s="162"/>
      <c r="LS43" s="162"/>
      <c r="LT43" s="162"/>
      <c r="LU43" s="162"/>
      <c r="LV43" s="162"/>
      <c r="LW43" s="162"/>
      <c r="LX43" s="162"/>
      <c r="LY43" s="162"/>
      <c r="LZ43" s="162"/>
      <c r="MA43" s="162"/>
      <c r="MB43" s="162"/>
      <c r="MC43" s="162"/>
      <c r="MD43" s="162"/>
      <c r="ME43" s="162"/>
      <c r="MF43" s="162"/>
    </row>
    <row r="44" spans="1:344" ht="21.6" customHeight="1">
      <c r="A44" s="204">
        <v>5</v>
      </c>
      <c r="B44" s="224" t="str">
        <f t="shared" si="6"/>
        <v/>
      </c>
      <c r="C44" s="224" t="str">
        <f t="shared" si="7"/>
        <v/>
      </c>
      <c r="D44" s="224" t="str">
        <f t="shared" si="8"/>
        <v/>
      </c>
      <c r="E44" s="568">
        <f t="shared" si="9"/>
        <v>0</v>
      </c>
      <c r="F44" s="579"/>
      <c r="G44" s="579"/>
      <c r="H44" s="579"/>
      <c r="I44" s="579"/>
      <c r="J44" s="579"/>
      <c r="K44" s="580"/>
      <c r="L44" s="220">
        <v>8</v>
      </c>
      <c r="M44" s="204"/>
      <c r="N44" s="205"/>
      <c r="O44" s="205"/>
      <c r="P44" s="220"/>
      <c r="Q44" s="219"/>
      <c r="R44" s="205"/>
      <c r="S44" s="205"/>
      <c r="T44" s="205"/>
      <c r="U44" s="220"/>
      <c r="V44" s="171"/>
      <c r="W44" s="230" t="s">
        <v>229</v>
      </c>
      <c r="X44" s="231" t="s">
        <v>229</v>
      </c>
      <c r="Y44" s="171"/>
      <c r="Z44" s="204"/>
      <c r="AA44" s="205">
        <v>31</v>
      </c>
      <c r="AB44" s="217">
        <v>31</v>
      </c>
      <c r="AC44" s="218"/>
      <c r="AD44" s="566"/>
      <c r="AE44" s="219"/>
      <c r="AF44" s="205">
        <v>71</v>
      </c>
      <c r="AG44" s="217">
        <v>71</v>
      </c>
      <c r="AH44" s="205"/>
      <c r="AI44" s="566"/>
      <c r="AJ44" s="205"/>
      <c r="AK44" s="205">
        <v>111</v>
      </c>
      <c r="AL44" s="217">
        <v>111</v>
      </c>
      <c r="AM44" s="220"/>
      <c r="AS44" s="156" t="s">
        <v>157</v>
      </c>
      <c r="AT44" s="248"/>
      <c r="AU44" s="250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8" t="s">
        <v>268</v>
      </c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2"/>
      <c r="FF44" s="162"/>
      <c r="FG44" s="162"/>
      <c r="FH44" s="162"/>
      <c r="FI44" s="162"/>
      <c r="FJ44" s="162"/>
      <c r="FK44" s="162"/>
      <c r="FL44" s="162"/>
      <c r="FM44" s="162"/>
      <c r="FN44" s="162"/>
      <c r="FO44" s="162"/>
      <c r="FP44" s="162"/>
      <c r="FQ44" s="162"/>
      <c r="FR44" s="162"/>
      <c r="FS44" s="162"/>
      <c r="FT44" s="162"/>
      <c r="FU44" s="162"/>
      <c r="FV44" s="162"/>
      <c r="FW44" s="162"/>
      <c r="FX44" s="162"/>
      <c r="FY44" s="162"/>
      <c r="FZ44" s="162"/>
      <c r="GA44" s="162"/>
      <c r="GB44" s="162"/>
      <c r="GC44" s="162"/>
      <c r="GD44" s="162"/>
      <c r="GE44" s="162"/>
      <c r="GF44" s="162"/>
      <c r="GG44" s="162"/>
      <c r="GH44" s="162"/>
      <c r="GI44" s="162"/>
      <c r="GJ44" s="162"/>
      <c r="GK44" s="162"/>
      <c r="GL44" s="162"/>
      <c r="GM44" s="162"/>
      <c r="GN44" s="162"/>
      <c r="GO44" s="162"/>
      <c r="GP44" s="162"/>
      <c r="GQ44" s="162"/>
      <c r="GR44" s="162"/>
      <c r="GS44" s="162"/>
      <c r="GT44" s="162"/>
      <c r="GU44" s="162"/>
      <c r="GV44" s="162"/>
      <c r="GW44" s="162"/>
      <c r="GX44" s="162"/>
      <c r="GY44" s="162"/>
      <c r="GZ44" s="162"/>
      <c r="HA44" s="162"/>
      <c r="HB44" s="162"/>
      <c r="HC44" s="162"/>
      <c r="HD44" s="162"/>
      <c r="HE44" s="162"/>
      <c r="HF44" s="162"/>
      <c r="HG44" s="162"/>
      <c r="HH44" s="162"/>
      <c r="HI44" s="162"/>
      <c r="HJ44" s="162"/>
      <c r="HK44" s="162"/>
      <c r="HL44" s="162"/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162"/>
      <c r="HZ44" s="162"/>
      <c r="IA44" s="162"/>
      <c r="IB44" s="162"/>
      <c r="IC44" s="162"/>
      <c r="ID44" s="162"/>
      <c r="IE44" s="162"/>
      <c r="IF44" s="162"/>
      <c r="IG44" s="162"/>
      <c r="IH44" s="162"/>
      <c r="II44" s="162"/>
      <c r="IJ44" s="162"/>
      <c r="IK44" s="162"/>
      <c r="IL44" s="162"/>
      <c r="IM44" s="162"/>
      <c r="IN44" s="162"/>
      <c r="IO44" s="162"/>
      <c r="IP44" s="162"/>
      <c r="IQ44" s="162"/>
      <c r="IR44" s="162"/>
      <c r="IS44" s="162"/>
      <c r="IT44" s="162"/>
      <c r="IU44" s="162"/>
      <c r="IV44" s="162"/>
      <c r="IW44" s="162"/>
      <c r="IX44" s="162"/>
      <c r="IY44" s="162"/>
      <c r="IZ44" s="162"/>
      <c r="JA44" s="162"/>
      <c r="JB44" s="162"/>
      <c r="JC44" s="162"/>
      <c r="JD44" s="162"/>
      <c r="JE44" s="162"/>
      <c r="JF44" s="162"/>
      <c r="JG44" s="162"/>
      <c r="JH44" s="162"/>
      <c r="JI44" s="162"/>
      <c r="JJ44" s="162"/>
      <c r="JK44" s="162"/>
      <c r="JL44" s="162"/>
      <c r="JM44" s="162"/>
      <c r="JN44" s="162"/>
      <c r="JO44" s="162"/>
      <c r="JP44" s="162"/>
      <c r="JQ44" s="162"/>
      <c r="JR44" s="162"/>
      <c r="JS44" s="162"/>
      <c r="JT44" s="162"/>
      <c r="JU44" s="162"/>
      <c r="JV44" s="162"/>
      <c r="JW44" s="162"/>
      <c r="JX44" s="162"/>
      <c r="JY44" s="162"/>
      <c r="JZ44" s="162"/>
      <c r="KA44" s="162"/>
      <c r="KB44" s="162"/>
      <c r="KC44" s="162"/>
      <c r="KD44" s="162"/>
      <c r="KE44" s="162"/>
      <c r="KF44" s="162"/>
      <c r="KG44" s="162"/>
      <c r="KH44" s="162"/>
      <c r="KI44" s="162"/>
      <c r="KJ44" s="162"/>
      <c r="KK44" s="162"/>
      <c r="KL44" s="162"/>
      <c r="KM44" s="162"/>
      <c r="KN44" s="162"/>
      <c r="KO44" s="162"/>
      <c r="KP44" s="162"/>
      <c r="KQ44" s="162"/>
      <c r="KR44" s="162"/>
      <c r="KS44" s="162"/>
      <c r="KT44" s="162"/>
      <c r="KU44" s="162"/>
      <c r="KV44" s="162"/>
      <c r="KW44" s="162"/>
      <c r="KX44" s="162"/>
      <c r="KY44" s="162"/>
      <c r="KZ44" s="162"/>
      <c r="LA44" s="162"/>
      <c r="LB44" s="162"/>
      <c r="LC44" s="162"/>
      <c r="LD44" s="162"/>
      <c r="LE44" s="162"/>
      <c r="LF44" s="162"/>
      <c r="LG44" s="162"/>
      <c r="LH44" s="162"/>
      <c r="LI44" s="162"/>
      <c r="LJ44" s="162"/>
      <c r="LK44" s="162"/>
      <c r="LL44" s="162"/>
      <c r="LM44" s="162"/>
      <c r="LN44" s="162"/>
      <c r="LO44" s="162"/>
      <c r="LP44" s="162"/>
      <c r="LQ44" s="162"/>
      <c r="LR44" s="162"/>
      <c r="LS44" s="162"/>
      <c r="LT44" s="162"/>
      <c r="LU44" s="162"/>
      <c r="LV44" s="162"/>
      <c r="LW44" s="162"/>
      <c r="LX44" s="162"/>
      <c r="LY44" s="162"/>
      <c r="LZ44" s="162"/>
      <c r="MA44" s="162"/>
      <c r="MB44" s="162"/>
      <c r="MC44" s="162"/>
      <c r="MD44" s="162"/>
      <c r="ME44" s="162"/>
      <c r="MF44" s="162"/>
    </row>
    <row r="45" spans="1:344" ht="21.6" customHeight="1" thickBot="1">
      <c r="A45" s="232">
        <v>6</v>
      </c>
      <c r="B45" s="224" t="str">
        <f t="shared" si="6"/>
        <v/>
      </c>
      <c r="C45" s="224" t="str">
        <f t="shared" si="7"/>
        <v/>
      </c>
      <c r="D45" s="224" t="str">
        <f t="shared" si="8"/>
        <v/>
      </c>
      <c r="E45" s="568">
        <f t="shared" si="9"/>
        <v>0</v>
      </c>
      <c r="F45" s="579"/>
      <c r="G45" s="579"/>
      <c r="H45" s="579"/>
      <c r="I45" s="579"/>
      <c r="J45" s="579"/>
      <c r="K45" s="580"/>
      <c r="L45" s="220">
        <v>9</v>
      </c>
      <c r="M45" s="232"/>
      <c r="N45" s="233"/>
      <c r="O45" s="233"/>
      <c r="P45" s="234"/>
      <c r="Q45" s="235"/>
      <c r="R45" s="233"/>
      <c r="S45" s="233"/>
      <c r="T45" s="233"/>
      <c r="U45" s="234"/>
      <c r="V45" s="171"/>
      <c r="W45" s="251" t="s">
        <v>162</v>
      </c>
      <c r="X45" s="252" t="s">
        <v>162</v>
      </c>
      <c r="Y45" s="171"/>
      <c r="Z45" s="204"/>
      <c r="AA45" s="205">
        <v>32</v>
      </c>
      <c r="AB45" s="217">
        <v>32</v>
      </c>
      <c r="AC45" s="218"/>
      <c r="AD45" s="566"/>
      <c r="AE45" s="219"/>
      <c r="AF45" s="205">
        <v>72</v>
      </c>
      <c r="AG45" s="217">
        <v>72</v>
      </c>
      <c r="AH45" s="205"/>
      <c r="AI45" s="566"/>
      <c r="AJ45" s="205"/>
      <c r="AK45" s="205">
        <v>112</v>
      </c>
      <c r="AL45" s="217">
        <v>112</v>
      </c>
      <c r="AM45" s="220"/>
      <c r="AS45" s="156" t="s">
        <v>158</v>
      </c>
      <c r="AT45" s="248">
        <f>スコア用!B96</f>
        <v>0</v>
      </c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4"/>
      <c r="BF45" s="254"/>
      <c r="BG45" s="254"/>
      <c r="BH45" s="254"/>
      <c r="BI45" s="254"/>
      <c r="BJ45" s="254"/>
      <c r="BK45" s="254"/>
      <c r="BL45" s="254"/>
      <c r="BM45" s="254"/>
      <c r="BN45" s="254"/>
      <c r="BO45" s="254"/>
      <c r="BP45" s="254"/>
      <c r="BQ45" s="253" t="s">
        <v>269</v>
      </c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2"/>
      <c r="EL45" s="162"/>
      <c r="EM45" s="162"/>
      <c r="EN45" s="162"/>
      <c r="EO45" s="162"/>
      <c r="EP45" s="162"/>
      <c r="EQ45" s="162"/>
      <c r="ER45" s="162"/>
      <c r="ES45" s="162"/>
      <c r="ET45" s="162"/>
      <c r="EU45" s="162"/>
      <c r="EV45" s="162"/>
      <c r="EW45" s="162"/>
      <c r="EX45" s="162"/>
      <c r="EY45" s="162"/>
      <c r="EZ45" s="162"/>
      <c r="FA45" s="162"/>
      <c r="FB45" s="162"/>
      <c r="FC45" s="162"/>
      <c r="FD45" s="162"/>
      <c r="FE45" s="162"/>
      <c r="FF45" s="162"/>
      <c r="FG45" s="162"/>
      <c r="FH45" s="162"/>
      <c r="FI45" s="162"/>
      <c r="FJ45" s="162"/>
      <c r="FK45" s="162"/>
      <c r="FL45" s="162"/>
      <c r="FM45" s="162"/>
      <c r="FN45" s="162"/>
      <c r="FO45" s="162"/>
      <c r="FP45" s="162"/>
      <c r="FQ45" s="162"/>
      <c r="FR45" s="162"/>
      <c r="FS45" s="162"/>
      <c r="FT45" s="162"/>
      <c r="FU45" s="162"/>
      <c r="FV45" s="162"/>
      <c r="FW45" s="162"/>
      <c r="FX45" s="162"/>
      <c r="FY45" s="162"/>
      <c r="FZ45" s="162"/>
      <c r="GA45" s="162"/>
      <c r="GB45" s="162"/>
      <c r="GC45" s="162"/>
      <c r="GD45" s="162"/>
      <c r="GE45" s="162"/>
      <c r="GF45" s="162"/>
      <c r="GG45" s="162"/>
      <c r="GH45" s="162"/>
      <c r="GI45" s="162"/>
      <c r="GJ45" s="162"/>
      <c r="GK45" s="162"/>
      <c r="GL45" s="162"/>
      <c r="GM45" s="162"/>
      <c r="GN45" s="162"/>
      <c r="GO45" s="162"/>
      <c r="GP45" s="162"/>
      <c r="GQ45" s="162"/>
      <c r="GR45" s="162"/>
      <c r="GS45" s="162"/>
      <c r="GT45" s="162"/>
      <c r="GU45" s="162"/>
      <c r="GV45" s="162"/>
      <c r="GW45" s="162"/>
      <c r="GX45" s="162"/>
      <c r="GY45" s="162"/>
      <c r="GZ45" s="162"/>
      <c r="HA45" s="162"/>
      <c r="HB45" s="162"/>
      <c r="HC45" s="162"/>
      <c r="HD45" s="162"/>
      <c r="HE45" s="162"/>
      <c r="HF45" s="162"/>
      <c r="HG45" s="162"/>
      <c r="HH45" s="162"/>
      <c r="HI45" s="162"/>
      <c r="HJ45" s="162"/>
      <c r="HK45" s="162"/>
      <c r="HL45" s="162"/>
      <c r="HM45" s="162"/>
      <c r="HN45" s="162"/>
      <c r="HO45" s="162"/>
      <c r="HP45" s="162"/>
      <c r="HQ45" s="162"/>
      <c r="HR45" s="162"/>
      <c r="HS45" s="162"/>
      <c r="HT45" s="162"/>
      <c r="HU45" s="162"/>
      <c r="HV45" s="162"/>
      <c r="HW45" s="162"/>
      <c r="HX45" s="162"/>
      <c r="HY45" s="162"/>
      <c r="HZ45" s="162"/>
      <c r="IA45" s="162"/>
      <c r="IB45" s="162"/>
      <c r="IC45" s="162"/>
      <c r="ID45" s="162"/>
      <c r="IE45" s="162"/>
      <c r="IF45" s="162"/>
      <c r="IG45" s="162"/>
      <c r="IH45" s="162"/>
      <c r="II45" s="162"/>
      <c r="IJ45" s="162"/>
      <c r="IK45" s="162"/>
      <c r="IL45" s="162"/>
      <c r="IM45" s="162"/>
      <c r="IN45" s="162"/>
      <c r="IO45" s="162"/>
      <c r="IP45" s="162"/>
      <c r="IQ45" s="162"/>
      <c r="IR45" s="162"/>
      <c r="IS45" s="162"/>
      <c r="IT45" s="162"/>
      <c r="IU45" s="162"/>
      <c r="IV45" s="162"/>
      <c r="IW45" s="162"/>
      <c r="IX45" s="162"/>
      <c r="IY45" s="162"/>
      <c r="IZ45" s="162"/>
      <c r="JA45" s="162"/>
      <c r="JB45" s="162"/>
      <c r="JC45" s="162"/>
      <c r="JD45" s="162"/>
      <c r="JE45" s="162"/>
      <c r="JF45" s="162"/>
      <c r="JG45" s="162"/>
      <c r="JH45" s="162"/>
      <c r="JI45" s="162"/>
      <c r="JJ45" s="162"/>
      <c r="JK45" s="162"/>
      <c r="JL45" s="162"/>
      <c r="JM45" s="162"/>
      <c r="JN45" s="162"/>
      <c r="JO45" s="162"/>
      <c r="JP45" s="162"/>
      <c r="JQ45" s="162"/>
      <c r="JR45" s="162"/>
      <c r="JS45" s="162"/>
      <c r="JT45" s="162"/>
      <c r="JU45" s="162"/>
      <c r="JV45" s="162"/>
      <c r="JW45" s="162"/>
      <c r="JX45" s="162"/>
      <c r="JY45" s="162"/>
      <c r="JZ45" s="162"/>
      <c r="KA45" s="162"/>
      <c r="KB45" s="162"/>
      <c r="KC45" s="162"/>
      <c r="KD45" s="162"/>
      <c r="KE45" s="162"/>
      <c r="KF45" s="162"/>
      <c r="KG45" s="162"/>
      <c r="KH45" s="162"/>
      <c r="KI45" s="162"/>
      <c r="KJ45" s="162"/>
      <c r="KK45" s="162"/>
      <c r="KL45" s="162"/>
      <c r="KM45" s="162"/>
      <c r="KN45" s="162"/>
      <c r="KO45" s="162"/>
      <c r="KP45" s="162"/>
      <c r="KQ45" s="162"/>
      <c r="KR45" s="162"/>
      <c r="KS45" s="162"/>
      <c r="KT45" s="162"/>
      <c r="KU45" s="162"/>
      <c r="KV45" s="162"/>
      <c r="KW45" s="162"/>
      <c r="KX45" s="162"/>
      <c r="KY45" s="162"/>
      <c r="KZ45" s="162"/>
      <c r="LA45" s="162"/>
      <c r="LB45" s="162"/>
      <c r="LC45" s="162"/>
      <c r="LD45" s="162"/>
      <c r="LE45" s="162"/>
      <c r="LF45" s="162"/>
      <c r="LG45" s="162"/>
      <c r="LH45" s="162"/>
      <c r="LI45" s="162"/>
      <c r="LJ45" s="162"/>
      <c r="LK45" s="162"/>
      <c r="LL45" s="162"/>
      <c r="LM45" s="162"/>
      <c r="LN45" s="162"/>
      <c r="LO45" s="162"/>
      <c r="LP45" s="162"/>
      <c r="LQ45" s="162"/>
      <c r="LR45" s="162"/>
      <c r="LS45" s="162"/>
      <c r="LT45" s="162"/>
      <c r="LU45" s="162"/>
      <c r="LV45" s="162"/>
      <c r="LW45" s="162"/>
      <c r="LX45" s="162"/>
      <c r="LY45" s="162"/>
      <c r="LZ45" s="162"/>
      <c r="MA45" s="162"/>
      <c r="MB45" s="162"/>
      <c r="MC45" s="162"/>
      <c r="MD45" s="162"/>
      <c r="ME45" s="162"/>
      <c r="MF45" s="162"/>
    </row>
    <row r="46" spans="1:344" ht="21" customHeight="1" thickBot="1">
      <c r="A46" s="232">
        <v>7</v>
      </c>
      <c r="B46" s="224" t="str">
        <f t="shared" si="6"/>
        <v/>
      </c>
      <c r="C46" s="224" t="str">
        <f t="shared" si="7"/>
        <v/>
      </c>
      <c r="D46" s="224" t="str">
        <f t="shared" si="8"/>
        <v/>
      </c>
      <c r="E46" s="568">
        <f t="shared" si="9"/>
        <v>0</v>
      </c>
      <c r="F46" s="579"/>
      <c r="G46" s="579"/>
      <c r="H46" s="579"/>
      <c r="I46" s="579"/>
      <c r="J46" s="579"/>
      <c r="K46" s="580"/>
      <c r="L46" s="220">
        <v>10</v>
      </c>
      <c r="M46" s="233"/>
      <c r="N46" s="233"/>
      <c r="O46" s="233"/>
      <c r="P46" s="255"/>
      <c r="Q46" s="232"/>
      <c r="R46" s="233"/>
      <c r="S46" s="233"/>
      <c r="T46" s="233"/>
      <c r="U46" s="234"/>
      <c r="V46" s="171"/>
      <c r="W46" s="256"/>
      <c r="X46" s="256"/>
      <c r="Y46" s="171"/>
      <c r="Z46" s="204"/>
      <c r="AA46" s="233">
        <v>33</v>
      </c>
      <c r="AB46" s="217">
        <v>33</v>
      </c>
      <c r="AC46" s="218"/>
      <c r="AD46" s="566"/>
      <c r="AE46" s="219"/>
      <c r="AF46" s="205">
        <v>73</v>
      </c>
      <c r="AG46" s="217">
        <v>73</v>
      </c>
      <c r="AH46" s="205"/>
      <c r="AI46" s="566"/>
      <c r="AJ46" s="205"/>
      <c r="AK46" s="205">
        <v>113</v>
      </c>
      <c r="AL46" s="217">
        <v>113</v>
      </c>
      <c r="AM46" s="220"/>
      <c r="AS46" s="156" t="s">
        <v>159</v>
      </c>
      <c r="AT46" s="248" t="str">
        <f>スコア用!B97</f>
        <v>郡　山</v>
      </c>
      <c r="AU46" s="258"/>
      <c r="AV46" s="258"/>
      <c r="AW46" s="257"/>
      <c r="AX46" s="258"/>
      <c r="AY46" s="258"/>
      <c r="AZ46" s="257"/>
      <c r="BA46" s="258"/>
      <c r="BB46" s="258"/>
      <c r="BC46" s="257"/>
      <c r="BD46" s="258"/>
      <c r="BE46" s="258"/>
      <c r="BF46" s="257"/>
      <c r="BG46" s="258"/>
      <c r="BH46" s="258"/>
      <c r="BI46" s="257"/>
      <c r="BJ46" s="258"/>
      <c r="BK46" s="258"/>
      <c r="BL46" s="257"/>
      <c r="BM46" s="258"/>
      <c r="BN46" s="258"/>
      <c r="BO46" s="257"/>
      <c r="BP46" s="258"/>
      <c r="BQ46" s="257" t="s">
        <v>130</v>
      </c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2"/>
      <c r="EL46" s="162"/>
      <c r="EM46" s="162"/>
      <c r="EN46" s="162"/>
      <c r="EO46" s="162"/>
      <c r="EP46" s="162"/>
      <c r="EQ46" s="162"/>
      <c r="ER46" s="162"/>
      <c r="ES46" s="162"/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162"/>
      <c r="FE46" s="162"/>
      <c r="FF46" s="162"/>
      <c r="FG46" s="162"/>
      <c r="FH46" s="162"/>
      <c r="FI46" s="162"/>
      <c r="FJ46" s="162"/>
      <c r="FK46" s="162"/>
      <c r="FL46" s="162"/>
      <c r="FM46" s="162"/>
      <c r="FN46" s="162"/>
      <c r="FO46" s="162"/>
      <c r="FP46" s="162"/>
      <c r="FQ46" s="162"/>
      <c r="FR46" s="162"/>
      <c r="FS46" s="162"/>
      <c r="FT46" s="162"/>
      <c r="FU46" s="162"/>
      <c r="FV46" s="162"/>
      <c r="FW46" s="162"/>
      <c r="FX46" s="162"/>
      <c r="FY46" s="162"/>
      <c r="FZ46" s="162"/>
      <c r="GA46" s="162"/>
      <c r="GB46" s="162"/>
      <c r="GC46" s="162"/>
      <c r="GD46" s="162"/>
      <c r="GE46" s="162"/>
      <c r="GF46" s="162"/>
      <c r="GG46" s="162"/>
      <c r="GH46" s="162"/>
      <c r="GI46" s="162"/>
      <c r="GJ46" s="162"/>
      <c r="GK46" s="162"/>
      <c r="GL46" s="162"/>
      <c r="GM46" s="162"/>
      <c r="GN46" s="162"/>
      <c r="GO46" s="162"/>
      <c r="GP46" s="162"/>
      <c r="GQ46" s="162"/>
      <c r="GR46" s="162"/>
      <c r="GS46" s="162"/>
      <c r="GT46" s="162"/>
      <c r="GU46" s="162"/>
      <c r="GV46" s="162"/>
      <c r="GW46" s="162"/>
      <c r="GX46" s="162"/>
      <c r="GY46" s="162"/>
      <c r="GZ46" s="162"/>
      <c r="HA46" s="162"/>
      <c r="HB46" s="162"/>
      <c r="HC46" s="162"/>
      <c r="HD46" s="162"/>
      <c r="HE46" s="162"/>
      <c r="HF46" s="162"/>
      <c r="HG46" s="162"/>
      <c r="HH46" s="162"/>
      <c r="HI46" s="162"/>
      <c r="HJ46" s="162"/>
      <c r="HK46" s="162"/>
      <c r="HL46" s="162"/>
      <c r="HM46" s="162"/>
      <c r="HN46" s="162"/>
      <c r="HO46" s="162"/>
      <c r="HP46" s="162"/>
      <c r="HQ46" s="162"/>
      <c r="HR46" s="162"/>
      <c r="HS46" s="162"/>
      <c r="HT46" s="162"/>
      <c r="HU46" s="162"/>
      <c r="HV46" s="162"/>
      <c r="HW46" s="162"/>
      <c r="HX46" s="162"/>
      <c r="HY46" s="162"/>
      <c r="HZ46" s="162"/>
      <c r="IA46" s="162"/>
      <c r="IB46" s="162"/>
      <c r="IC46" s="162"/>
      <c r="ID46" s="162"/>
      <c r="IE46" s="162"/>
      <c r="IF46" s="162"/>
      <c r="IG46" s="162"/>
      <c r="IH46" s="162"/>
      <c r="II46" s="162"/>
      <c r="IJ46" s="162"/>
      <c r="IK46" s="162"/>
      <c r="IL46" s="162"/>
      <c r="IM46" s="162"/>
      <c r="IN46" s="162"/>
      <c r="IO46" s="162"/>
      <c r="IP46" s="162"/>
      <c r="IQ46" s="162"/>
      <c r="IR46" s="162"/>
      <c r="IS46" s="162"/>
      <c r="IT46" s="162"/>
      <c r="IU46" s="162"/>
      <c r="IV46" s="162"/>
      <c r="IW46" s="162"/>
      <c r="IX46" s="162"/>
      <c r="IY46" s="162"/>
      <c r="IZ46" s="162"/>
      <c r="JA46" s="162"/>
      <c r="JB46" s="162"/>
      <c r="JC46" s="162"/>
      <c r="JD46" s="162"/>
      <c r="JE46" s="162"/>
      <c r="JF46" s="162"/>
      <c r="JG46" s="162"/>
      <c r="JH46" s="162"/>
      <c r="JI46" s="162"/>
      <c r="JJ46" s="162"/>
      <c r="JK46" s="162"/>
      <c r="JL46" s="162"/>
      <c r="JM46" s="162"/>
      <c r="JN46" s="162"/>
      <c r="JO46" s="162"/>
      <c r="JP46" s="162"/>
      <c r="JQ46" s="162"/>
      <c r="JR46" s="162"/>
      <c r="JS46" s="162"/>
      <c r="JT46" s="162"/>
      <c r="JU46" s="162"/>
      <c r="JV46" s="162"/>
      <c r="JW46" s="162"/>
      <c r="JX46" s="162"/>
      <c r="JY46" s="162"/>
      <c r="JZ46" s="162"/>
      <c r="KA46" s="162"/>
      <c r="KB46" s="162"/>
      <c r="KC46" s="162"/>
      <c r="KD46" s="162"/>
      <c r="KE46" s="162"/>
      <c r="KF46" s="162"/>
      <c r="KG46" s="162"/>
      <c r="KH46" s="162"/>
      <c r="KI46" s="162"/>
      <c r="KJ46" s="162"/>
      <c r="KK46" s="162"/>
      <c r="KL46" s="162"/>
      <c r="KM46" s="162"/>
      <c r="KN46" s="162"/>
      <c r="KO46" s="162"/>
      <c r="KP46" s="162"/>
      <c r="KQ46" s="162"/>
      <c r="KR46" s="162"/>
      <c r="KS46" s="162"/>
      <c r="KT46" s="162"/>
      <c r="KU46" s="162"/>
      <c r="KV46" s="162"/>
      <c r="KW46" s="162"/>
      <c r="KX46" s="162"/>
      <c r="KY46" s="162"/>
      <c r="KZ46" s="162"/>
      <c r="LA46" s="162"/>
      <c r="LB46" s="162"/>
      <c r="LC46" s="162"/>
      <c r="LD46" s="162"/>
      <c r="LE46" s="162"/>
      <c r="LF46" s="162"/>
      <c r="LG46" s="162"/>
      <c r="LH46" s="162"/>
      <c r="LI46" s="162"/>
      <c r="LJ46" s="162"/>
      <c r="LK46" s="162"/>
      <c r="LL46" s="162"/>
      <c r="LM46" s="162"/>
      <c r="LN46" s="162"/>
      <c r="LO46" s="162"/>
      <c r="LP46" s="162"/>
      <c r="LQ46" s="162"/>
      <c r="LR46" s="162"/>
      <c r="LS46" s="162"/>
      <c r="LT46" s="162"/>
      <c r="LU46" s="162"/>
      <c r="LV46" s="162"/>
      <c r="LW46" s="162"/>
      <c r="LX46" s="162"/>
      <c r="LY46" s="162"/>
      <c r="LZ46" s="162"/>
      <c r="MA46" s="162"/>
      <c r="MB46" s="162"/>
      <c r="MC46" s="162"/>
      <c r="MD46" s="162"/>
      <c r="ME46" s="162"/>
      <c r="MF46" s="162"/>
    </row>
    <row r="47" spans="1:344" ht="21.6" customHeight="1" thickBot="1">
      <c r="A47" s="204">
        <v>8</v>
      </c>
      <c r="B47" s="224" t="str">
        <f t="shared" si="6"/>
        <v/>
      </c>
      <c r="C47" s="224" t="str">
        <f t="shared" si="7"/>
        <v/>
      </c>
      <c r="D47" s="224" t="str">
        <f t="shared" si="8"/>
        <v/>
      </c>
      <c r="E47" s="568">
        <f t="shared" si="9"/>
        <v>0</v>
      </c>
      <c r="F47" s="579"/>
      <c r="G47" s="579"/>
      <c r="H47" s="579"/>
      <c r="I47" s="579"/>
      <c r="J47" s="579"/>
      <c r="K47" s="580"/>
      <c r="L47" s="220">
        <v>11</v>
      </c>
      <c r="M47" s="204"/>
      <c r="N47" s="205"/>
      <c r="O47" s="205"/>
      <c r="P47" s="220"/>
      <c r="Q47" s="219"/>
      <c r="R47" s="205"/>
      <c r="S47" s="205"/>
      <c r="T47" s="205"/>
      <c r="U47" s="220"/>
      <c r="V47" s="171"/>
      <c r="W47" s="226" t="s">
        <v>242</v>
      </c>
      <c r="X47" s="227" t="s">
        <v>243</v>
      </c>
      <c r="Y47" s="171"/>
      <c r="Z47" s="204"/>
      <c r="AA47" s="205">
        <v>34</v>
      </c>
      <c r="AB47" s="217">
        <v>34</v>
      </c>
      <c r="AC47" s="218"/>
      <c r="AD47" s="566"/>
      <c r="AE47" s="219"/>
      <c r="AF47" s="205">
        <v>74</v>
      </c>
      <c r="AG47" s="217">
        <v>74</v>
      </c>
      <c r="AH47" s="205"/>
      <c r="AI47" s="566"/>
      <c r="AJ47" s="205"/>
      <c r="AK47" s="205">
        <v>114</v>
      </c>
      <c r="AL47" s="217">
        <v>114</v>
      </c>
      <c r="AM47" s="220"/>
      <c r="AS47" s="156" t="s">
        <v>160</v>
      </c>
      <c r="AT47" s="259">
        <f>スコア用!B98</f>
        <v>0</v>
      </c>
      <c r="AU47" s="260"/>
      <c r="AV47" s="260"/>
      <c r="AW47" s="260"/>
      <c r="AX47" s="260"/>
      <c r="AY47" s="260"/>
      <c r="AZ47" s="260"/>
      <c r="BA47" s="259"/>
      <c r="BB47" s="260"/>
      <c r="BC47" s="260"/>
      <c r="BD47" s="260"/>
      <c r="BE47" s="260"/>
      <c r="BF47" s="260"/>
      <c r="BG47" s="260"/>
      <c r="BH47" s="259"/>
      <c r="BI47" s="260"/>
      <c r="BJ47" s="260"/>
      <c r="BK47" s="260"/>
      <c r="BL47" s="260"/>
      <c r="BM47" s="260"/>
      <c r="BN47" s="260"/>
      <c r="BO47" s="259"/>
      <c r="BP47" s="260"/>
      <c r="BQ47" s="259" t="s">
        <v>270</v>
      </c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2"/>
      <c r="EL47" s="162"/>
      <c r="EM47" s="162"/>
      <c r="EN47" s="162"/>
      <c r="EO47" s="162"/>
      <c r="EP47" s="162"/>
      <c r="EQ47" s="162"/>
      <c r="ER47" s="162"/>
      <c r="ES47" s="162"/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2"/>
      <c r="FF47" s="162"/>
      <c r="FG47" s="162"/>
      <c r="FH47" s="162"/>
      <c r="FI47" s="162"/>
      <c r="FJ47" s="162"/>
      <c r="FK47" s="162"/>
      <c r="FL47" s="162"/>
      <c r="FM47" s="162"/>
      <c r="FN47" s="162"/>
      <c r="FO47" s="162"/>
      <c r="FP47" s="162"/>
      <c r="FQ47" s="162"/>
      <c r="FR47" s="162"/>
      <c r="FS47" s="162"/>
      <c r="FT47" s="162"/>
      <c r="FU47" s="162"/>
      <c r="FV47" s="162"/>
      <c r="FW47" s="162"/>
      <c r="FX47" s="162"/>
      <c r="FY47" s="162"/>
      <c r="FZ47" s="162"/>
      <c r="GA47" s="162"/>
      <c r="GB47" s="162"/>
      <c r="GC47" s="162"/>
      <c r="GD47" s="162"/>
      <c r="GE47" s="162"/>
      <c r="GF47" s="162"/>
      <c r="GG47" s="162"/>
      <c r="GH47" s="162"/>
      <c r="GI47" s="162"/>
      <c r="GJ47" s="162"/>
      <c r="GK47" s="162"/>
      <c r="GL47" s="162"/>
      <c r="GM47" s="162"/>
      <c r="GN47" s="162"/>
      <c r="GO47" s="162"/>
      <c r="GP47" s="162"/>
      <c r="GQ47" s="162"/>
      <c r="GR47" s="162"/>
      <c r="GS47" s="162"/>
      <c r="GT47" s="162"/>
      <c r="GU47" s="162"/>
      <c r="GV47" s="162"/>
      <c r="GW47" s="162"/>
      <c r="GX47" s="162"/>
      <c r="GY47" s="162"/>
      <c r="GZ47" s="162"/>
      <c r="HA47" s="162"/>
      <c r="HB47" s="162"/>
      <c r="HC47" s="162"/>
      <c r="HD47" s="162"/>
      <c r="HE47" s="162"/>
      <c r="HF47" s="162"/>
      <c r="HG47" s="162"/>
      <c r="HH47" s="162"/>
      <c r="HI47" s="162"/>
      <c r="HJ47" s="162"/>
      <c r="HK47" s="162"/>
      <c r="HL47" s="162"/>
      <c r="HM47" s="162"/>
      <c r="HN47" s="162"/>
      <c r="HO47" s="162"/>
      <c r="HP47" s="162"/>
      <c r="HQ47" s="162"/>
      <c r="HR47" s="162"/>
      <c r="HS47" s="162"/>
      <c r="HT47" s="162"/>
      <c r="HU47" s="162"/>
      <c r="HV47" s="162"/>
      <c r="HW47" s="162"/>
      <c r="HX47" s="162"/>
      <c r="HY47" s="162"/>
      <c r="HZ47" s="162"/>
      <c r="IA47" s="162"/>
      <c r="IB47" s="162"/>
      <c r="IC47" s="162"/>
      <c r="ID47" s="162"/>
      <c r="IE47" s="162"/>
      <c r="IF47" s="162"/>
      <c r="IG47" s="162"/>
      <c r="IH47" s="162"/>
      <c r="II47" s="162"/>
      <c r="IJ47" s="162"/>
      <c r="IK47" s="162"/>
      <c r="IL47" s="162"/>
      <c r="IM47" s="162"/>
      <c r="IN47" s="162"/>
      <c r="IO47" s="162"/>
      <c r="IP47" s="162"/>
      <c r="IQ47" s="162"/>
      <c r="IR47" s="162"/>
      <c r="IS47" s="162"/>
      <c r="IT47" s="162"/>
      <c r="IU47" s="162"/>
      <c r="IV47" s="162"/>
      <c r="IW47" s="162"/>
      <c r="IX47" s="162"/>
      <c r="IY47" s="162"/>
      <c r="IZ47" s="162"/>
      <c r="JA47" s="162"/>
      <c r="JB47" s="162"/>
      <c r="JC47" s="162"/>
      <c r="JD47" s="162"/>
      <c r="JE47" s="162"/>
      <c r="JF47" s="162"/>
      <c r="JG47" s="162"/>
      <c r="JH47" s="162"/>
      <c r="JI47" s="162"/>
      <c r="JJ47" s="162"/>
      <c r="JK47" s="162"/>
      <c r="JL47" s="162"/>
      <c r="JM47" s="162"/>
      <c r="JN47" s="162"/>
      <c r="JO47" s="162"/>
      <c r="JP47" s="162"/>
      <c r="JQ47" s="162"/>
      <c r="JR47" s="162"/>
      <c r="JS47" s="162"/>
      <c r="JT47" s="162"/>
      <c r="JU47" s="162"/>
      <c r="JV47" s="162"/>
      <c r="JW47" s="162"/>
      <c r="JX47" s="162"/>
      <c r="JY47" s="162"/>
      <c r="JZ47" s="162"/>
      <c r="KA47" s="162"/>
      <c r="KB47" s="162"/>
      <c r="KC47" s="162"/>
      <c r="KD47" s="162"/>
      <c r="KE47" s="162"/>
      <c r="KF47" s="162"/>
      <c r="KG47" s="162"/>
      <c r="KH47" s="162"/>
      <c r="KI47" s="162"/>
      <c r="KJ47" s="162"/>
      <c r="KK47" s="162"/>
      <c r="KL47" s="162"/>
      <c r="KM47" s="162"/>
      <c r="KN47" s="162"/>
      <c r="KO47" s="162"/>
      <c r="KP47" s="162"/>
      <c r="KQ47" s="162"/>
      <c r="KR47" s="162"/>
      <c r="KS47" s="162"/>
      <c r="KT47" s="162"/>
      <c r="KU47" s="162"/>
      <c r="KV47" s="162"/>
      <c r="KW47" s="162"/>
      <c r="KX47" s="162"/>
      <c r="KY47" s="162"/>
      <c r="KZ47" s="162"/>
      <c r="LA47" s="162"/>
      <c r="LB47" s="162"/>
      <c r="LC47" s="162"/>
      <c r="LD47" s="162"/>
      <c r="LE47" s="162"/>
      <c r="LF47" s="162"/>
      <c r="LG47" s="162"/>
      <c r="LH47" s="162"/>
      <c r="LI47" s="162"/>
      <c r="LJ47" s="162"/>
      <c r="LK47" s="162"/>
      <c r="LL47" s="162"/>
      <c r="LM47" s="162"/>
      <c r="LN47" s="162"/>
      <c r="LO47" s="162"/>
      <c r="LP47" s="162"/>
      <c r="LQ47" s="162"/>
      <c r="LR47" s="162"/>
      <c r="LS47" s="162"/>
      <c r="LT47" s="162"/>
      <c r="LU47" s="162"/>
      <c r="LV47" s="162"/>
      <c r="LW47" s="162"/>
      <c r="LX47" s="162"/>
      <c r="LY47" s="162"/>
      <c r="LZ47" s="162"/>
      <c r="MA47" s="162"/>
      <c r="MB47" s="162"/>
      <c r="MC47" s="162"/>
      <c r="MD47" s="162"/>
      <c r="ME47" s="162"/>
      <c r="MF47" s="162"/>
    </row>
    <row r="48" spans="1:344" ht="21.6" customHeight="1">
      <c r="A48" s="204">
        <v>9</v>
      </c>
      <c r="B48" s="224" t="str">
        <f t="shared" si="6"/>
        <v/>
      </c>
      <c r="C48" s="224" t="str">
        <f t="shared" si="7"/>
        <v/>
      </c>
      <c r="D48" s="224" t="str">
        <f t="shared" si="8"/>
        <v/>
      </c>
      <c r="E48" s="568">
        <f t="shared" si="9"/>
        <v>0</v>
      </c>
      <c r="F48" s="579"/>
      <c r="G48" s="579"/>
      <c r="H48" s="579"/>
      <c r="I48" s="579"/>
      <c r="J48" s="579"/>
      <c r="K48" s="580"/>
      <c r="L48" s="220">
        <v>12</v>
      </c>
      <c r="M48" s="204"/>
      <c r="N48" s="205"/>
      <c r="O48" s="205"/>
      <c r="P48" s="220"/>
      <c r="Q48" s="219"/>
      <c r="R48" s="205"/>
      <c r="S48" s="205"/>
      <c r="T48" s="205"/>
      <c r="U48" s="220"/>
      <c r="V48" s="171"/>
      <c r="W48" s="228" t="s">
        <v>227</v>
      </c>
      <c r="X48" s="229" t="s">
        <v>227</v>
      </c>
      <c r="Y48" s="171"/>
      <c r="Z48" s="204"/>
      <c r="AA48" s="205">
        <v>35</v>
      </c>
      <c r="AB48" s="217">
        <v>35</v>
      </c>
      <c r="AC48" s="218"/>
      <c r="AD48" s="566"/>
      <c r="AE48" s="219"/>
      <c r="AF48" s="205">
        <v>75</v>
      </c>
      <c r="AG48" s="217">
        <v>75</v>
      </c>
      <c r="AH48" s="205"/>
      <c r="AI48" s="566"/>
      <c r="AJ48" s="205"/>
      <c r="AK48" s="205">
        <v>115</v>
      </c>
      <c r="AL48" s="217">
        <v>115</v>
      </c>
      <c r="AM48" s="220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4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2"/>
      <c r="EL48" s="162"/>
      <c r="EM48" s="162"/>
      <c r="EN48" s="162"/>
      <c r="EO48" s="162"/>
      <c r="EP48" s="162"/>
      <c r="EQ48" s="162"/>
      <c r="ER48" s="162"/>
      <c r="ES48" s="162"/>
      <c r="ET48" s="162"/>
      <c r="EU48" s="162"/>
      <c r="EV48" s="162"/>
      <c r="EW48" s="162"/>
      <c r="EX48" s="162"/>
      <c r="EY48" s="162"/>
      <c r="EZ48" s="162"/>
      <c r="FA48" s="162"/>
      <c r="FB48" s="162"/>
      <c r="FC48" s="162"/>
      <c r="FD48" s="162"/>
      <c r="FE48" s="162"/>
      <c r="FF48" s="162"/>
      <c r="FG48" s="162"/>
      <c r="FH48" s="162"/>
      <c r="FI48" s="162"/>
      <c r="FJ48" s="162"/>
      <c r="FK48" s="162"/>
      <c r="FL48" s="162"/>
      <c r="FM48" s="162"/>
      <c r="FN48" s="162"/>
      <c r="FO48" s="162"/>
      <c r="FP48" s="162"/>
      <c r="FQ48" s="162"/>
      <c r="FR48" s="162"/>
      <c r="FS48" s="162"/>
      <c r="FT48" s="162"/>
      <c r="FU48" s="162"/>
      <c r="FV48" s="162"/>
      <c r="FW48" s="162"/>
      <c r="FX48" s="162"/>
      <c r="FY48" s="162"/>
      <c r="FZ48" s="162"/>
      <c r="GA48" s="162"/>
      <c r="GB48" s="162"/>
      <c r="GC48" s="162"/>
      <c r="GD48" s="162"/>
      <c r="GE48" s="162"/>
      <c r="GF48" s="162"/>
      <c r="GG48" s="162"/>
      <c r="GH48" s="162"/>
      <c r="GI48" s="162"/>
      <c r="GJ48" s="162"/>
      <c r="GK48" s="162"/>
      <c r="GL48" s="162"/>
      <c r="GM48" s="162"/>
      <c r="GN48" s="162"/>
      <c r="GO48" s="162"/>
      <c r="GP48" s="162"/>
      <c r="GQ48" s="162"/>
      <c r="GR48" s="162"/>
      <c r="GS48" s="162"/>
      <c r="GT48" s="162"/>
      <c r="GU48" s="162"/>
      <c r="GV48" s="162"/>
      <c r="GW48" s="162"/>
      <c r="GX48" s="162"/>
      <c r="GY48" s="162"/>
      <c r="GZ48" s="162"/>
      <c r="HA48" s="162"/>
      <c r="HB48" s="162"/>
      <c r="HC48" s="162"/>
      <c r="HD48" s="162"/>
      <c r="HE48" s="162"/>
      <c r="HF48" s="162"/>
      <c r="HG48" s="162"/>
      <c r="HH48" s="162"/>
      <c r="HI48" s="162"/>
      <c r="HJ48" s="162"/>
      <c r="HK48" s="162"/>
      <c r="HL48" s="162"/>
      <c r="HM48" s="162"/>
      <c r="HN48" s="162"/>
      <c r="HO48" s="162"/>
      <c r="HP48" s="162"/>
      <c r="HQ48" s="162"/>
      <c r="HR48" s="162"/>
      <c r="HS48" s="162"/>
      <c r="HT48" s="162"/>
      <c r="HU48" s="162"/>
      <c r="HV48" s="162"/>
      <c r="HW48" s="162"/>
      <c r="HX48" s="162"/>
      <c r="HY48" s="162"/>
      <c r="HZ48" s="162"/>
      <c r="IA48" s="162"/>
      <c r="IB48" s="162"/>
      <c r="IC48" s="162"/>
      <c r="ID48" s="162"/>
      <c r="IE48" s="162"/>
      <c r="IF48" s="162"/>
      <c r="IG48" s="162"/>
      <c r="IH48" s="162"/>
      <c r="II48" s="162"/>
      <c r="IJ48" s="162"/>
      <c r="IK48" s="162"/>
      <c r="IL48" s="162"/>
      <c r="IM48" s="162"/>
      <c r="IN48" s="162"/>
      <c r="IO48" s="162"/>
      <c r="IP48" s="162"/>
      <c r="IQ48" s="162"/>
      <c r="IR48" s="162"/>
      <c r="IS48" s="162"/>
      <c r="IT48" s="162"/>
      <c r="IU48" s="162"/>
      <c r="IV48" s="162"/>
      <c r="IW48" s="162"/>
      <c r="IX48" s="162"/>
      <c r="IY48" s="162"/>
      <c r="IZ48" s="162"/>
      <c r="JA48" s="162"/>
      <c r="JB48" s="162"/>
      <c r="JC48" s="162"/>
      <c r="JD48" s="162"/>
      <c r="JE48" s="162"/>
      <c r="JF48" s="162"/>
      <c r="JG48" s="162"/>
      <c r="JH48" s="162"/>
      <c r="JI48" s="162"/>
      <c r="JJ48" s="162"/>
      <c r="JK48" s="162"/>
      <c r="JL48" s="162"/>
      <c r="JM48" s="162"/>
      <c r="JN48" s="162"/>
      <c r="JO48" s="162"/>
      <c r="JP48" s="162"/>
      <c r="JQ48" s="162"/>
      <c r="JR48" s="162"/>
      <c r="JS48" s="162"/>
      <c r="JT48" s="162"/>
      <c r="JU48" s="162"/>
      <c r="JV48" s="162"/>
      <c r="JW48" s="162"/>
      <c r="JX48" s="162"/>
      <c r="JY48" s="162"/>
      <c r="JZ48" s="162"/>
      <c r="KA48" s="162"/>
      <c r="KB48" s="162"/>
      <c r="KC48" s="162"/>
      <c r="KD48" s="162"/>
      <c r="KE48" s="162"/>
      <c r="KF48" s="162"/>
      <c r="KG48" s="162"/>
      <c r="KH48" s="162"/>
      <c r="KI48" s="162"/>
      <c r="KJ48" s="162"/>
      <c r="KK48" s="162"/>
      <c r="KL48" s="162"/>
      <c r="KM48" s="162"/>
      <c r="KN48" s="162"/>
      <c r="KO48" s="162"/>
      <c r="KP48" s="162"/>
      <c r="KQ48" s="162"/>
      <c r="KR48" s="162"/>
      <c r="KS48" s="162"/>
      <c r="KT48" s="162"/>
      <c r="KU48" s="162"/>
      <c r="KV48" s="162"/>
      <c r="KW48" s="162"/>
      <c r="KX48" s="162"/>
      <c r="KY48" s="162"/>
      <c r="KZ48" s="162"/>
      <c r="LA48" s="162"/>
      <c r="LB48" s="162"/>
      <c r="LC48" s="162"/>
      <c r="LD48" s="162"/>
      <c r="LE48" s="162"/>
      <c r="LF48" s="162"/>
      <c r="LG48" s="162"/>
      <c r="LH48" s="162"/>
      <c r="LI48" s="162"/>
      <c r="LJ48" s="162"/>
      <c r="LK48" s="162"/>
      <c r="LL48" s="162"/>
      <c r="LM48" s="162"/>
      <c r="LN48" s="162"/>
      <c r="LO48" s="162"/>
      <c r="LP48" s="162"/>
      <c r="LQ48" s="162"/>
      <c r="LR48" s="162"/>
      <c r="LS48" s="162"/>
      <c r="LT48" s="162"/>
      <c r="LU48" s="162"/>
      <c r="LV48" s="162"/>
      <c r="LW48" s="162"/>
      <c r="LX48" s="162"/>
      <c r="LY48" s="162"/>
      <c r="LZ48" s="162"/>
      <c r="MA48" s="162"/>
      <c r="MB48" s="162"/>
      <c r="MC48" s="162"/>
      <c r="MD48" s="162"/>
      <c r="ME48" s="162"/>
      <c r="MF48" s="162"/>
    </row>
    <row r="49" spans="1:390" ht="21.6" customHeight="1">
      <c r="A49" s="204">
        <v>10</v>
      </c>
      <c r="B49" s="224" t="str">
        <f t="shared" si="6"/>
        <v/>
      </c>
      <c r="C49" s="224" t="str">
        <f t="shared" si="7"/>
        <v/>
      </c>
      <c r="D49" s="224" t="str">
        <f t="shared" si="8"/>
        <v/>
      </c>
      <c r="E49" s="568">
        <f t="shared" si="9"/>
        <v>0</v>
      </c>
      <c r="F49" s="579"/>
      <c r="G49" s="579"/>
      <c r="H49" s="579"/>
      <c r="I49" s="579"/>
      <c r="J49" s="579"/>
      <c r="K49" s="580"/>
      <c r="L49" s="220">
        <v>13</v>
      </c>
      <c r="M49" s="204"/>
      <c r="N49" s="205"/>
      <c r="O49" s="205"/>
      <c r="P49" s="220"/>
      <c r="Q49" s="219"/>
      <c r="R49" s="205"/>
      <c r="S49" s="205"/>
      <c r="T49" s="205"/>
      <c r="U49" s="220"/>
      <c r="V49" s="171"/>
      <c r="W49" s="230" t="s">
        <v>228</v>
      </c>
      <c r="X49" s="231" t="s">
        <v>228</v>
      </c>
      <c r="Y49" s="171"/>
      <c r="Z49" s="204"/>
      <c r="AA49" s="205">
        <v>36</v>
      </c>
      <c r="AB49" s="217">
        <v>36</v>
      </c>
      <c r="AC49" s="218"/>
      <c r="AD49" s="566"/>
      <c r="AE49" s="219"/>
      <c r="AF49" s="205">
        <v>76</v>
      </c>
      <c r="AG49" s="217">
        <v>76</v>
      </c>
      <c r="AH49" s="205"/>
      <c r="AI49" s="566"/>
      <c r="AJ49" s="205"/>
      <c r="AK49" s="205">
        <v>116</v>
      </c>
      <c r="AL49" s="217">
        <v>116</v>
      </c>
      <c r="AM49" s="220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261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2"/>
      <c r="EW49" s="162"/>
      <c r="EX49" s="162"/>
      <c r="EY49" s="162"/>
      <c r="EZ49" s="162"/>
      <c r="FA49" s="162"/>
      <c r="FB49" s="162"/>
      <c r="FC49" s="162"/>
      <c r="FD49" s="162"/>
      <c r="FE49" s="162"/>
      <c r="FF49" s="162"/>
      <c r="FG49" s="162"/>
      <c r="FH49" s="162"/>
      <c r="FI49" s="162"/>
      <c r="FJ49" s="162"/>
      <c r="FK49" s="162"/>
      <c r="FL49" s="162"/>
      <c r="FM49" s="162"/>
      <c r="FN49" s="162"/>
      <c r="FO49" s="162"/>
      <c r="FP49" s="162"/>
      <c r="FQ49" s="162"/>
      <c r="FR49" s="162"/>
      <c r="FS49" s="162"/>
      <c r="FT49" s="162"/>
      <c r="FU49" s="162"/>
      <c r="FV49" s="162"/>
      <c r="FW49" s="162"/>
      <c r="FX49" s="162"/>
      <c r="FY49" s="162"/>
      <c r="FZ49" s="162"/>
      <c r="GA49" s="162"/>
      <c r="GB49" s="162"/>
      <c r="GC49" s="162"/>
      <c r="GD49" s="162"/>
      <c r="GE49" s="162"/>
      <c r="GF49" s="162"/>
      <c r="GG49" s="162"/>
      <c r="GH49" s="162"/>
      <c r="GI49" s="162"/>
      <c r="GJ49" s="162"/>
      <c r="GK49" s="162"/>
      <c r="GL49" s="162"/>
      <c r="GM49" s="162"/>
      <c r="GN49" s="162"/>
      <c r="GO49" s="162"/>
      <c r="GP49" s="162"/>
      <c r="GQ49" s="162"/>
      <c r="GR49" s="162"/>
      <c r="GS49" s="162"/>
      <c r="GT49" s="162"/>
      <c r="GU49" s="162"/>
      <c r="GV49" s="162"/>
      <c r="GW49" s="162"/>
      <c r="GX49" s="162"/>
      <c r="GY49" s="162"/>
      <c r="GZ49" s="162"/>
      <c r="HA49" s="162"/>
      <c r="HB49" s="162"/>
      <c r="HC49" s="162"/>
      <c r="HD49" s="162"/>
      <c r="HE49" s="162"/>
      <c r="HF49" s="162"/>
      <c r="HG49" s="162"/>
      <c r="HH49" s="162"/>
      <c r="HI49" s="162"/>
      <c r="HJ49" s="162"/>
      <c r="HK49" s="162"/>
      <c r="HL49" s="162"/>
      <c r="HM49" s="162"/>
      <c r="HN49" s="162"/>
      <c r="HO49" s="162"/>
      <c r="HP49" s="162"/>
      <c r="HQ49" s="162"/>
      <c r="HR49" s="162"/>
      <c r="HS49" s="162"/>
      <c r="HT49" s="162"/>
      <c r="HU49" s="162"/>
      <c r="HV49" s="162"/>
      <c r="HW49" s="162"/>
      <c r="HX49" s="162"/>
      <c r="HY49" s="162"/>
      <c r="HZ49" s="162"/>
      <c r="IA49" s="162"/>
      <c r="IB49" s="162"/>
      <c r="IC49" s="162"/>
      <c r="ID49" s="162"/>
      <c r="IE49" s="162"/>
      <c r="IF49" s="162"/>
      <c r="IG49" s="162"/>
      <c r="IH49" s="162"/>
      <c r="II49" s="162"/>
      <c r="IJ49" s="162"/>
      <c r="IK49" s="162"/>
      <c r="IL49" s="162"/>
      <c r="IM49" s="162"/>
      <c r="IN49" s="162"/>
      <c r="IO49" s="162"/>
      <c r="IP49" s="162"/>
      <c r="IQ49" s="162"/>
      <c r="IR49" s="162"/>
      <c r="IS49" s="162"/>
      <c r="IT49" s="162"/>
      <c r="IU49" s="162"/>
      <c r="IV49" s="162"/>
      <c r="IW49" s="162"/>
      <c r="IX49" s="162"/>
      <c r="IY49" s="162"/>
      <c r="IZ49" s="162"/>
      <c r="JA49" s="162"/>
      <c r="JB49" s="162"/>
      <c r="JC49" s="162"/>
      <c r="JD49" s="162"/>
      <c r="JE49" s="162"/>
      <c r="JF49" s="162"/>
      <c r="JG49" s="162"/>
      <c r="JH49" s="162"/>
      <c r="JI49" s="162"/>
      <c r="JJ49" s="162"/>
      <c r="JK49" s="162"/>
      <c r="JL49" s="162"/>
      <c r="JM49" s="162"/>
      <c r="JN49" s="162"/>
      <c r="JO49" s="162"/>
      <c r="JP49" s="162"/>
      <c r="JQ49" s="162"/>
      <c r="JR49" s="162"/>
      <c r="JS49" s="162"/>
      <c r="JT49" s="162"/>
      <c r="JU49" s="162"/>
      <c r="JV49" s="162"/>
      <c r="JW49" s="162"/>
      <c r="JX49" s="162"/>
      <c r="JY49" s="162"/>
      <c r="JZ49" s="162"/>
      <c r="KA49" s="162"/>
      <c r="KB49" s="162"/>
      <c r="KC49" s="162"/>
      <c r="KD49" s="162"/>
      <c r="KE49" s="162"/>
      <c r="KF49" s="162"/>
      <c r="KG49" s="162"/>
      <c r="KH49" s="162"/>
      <c r="KI49" s="162"/>
      <c r="KJ49" s="162"/>
      <c r="KK49" s="162"/>
      <c r="KL49" s="162"/>
      <c r="KM49" s="162"/>
      <c r="KN49" s="162"/>
      <c r="KO49" s="162"/>
      <c r="KP49" s="162"/>
      <c r="KQ49" s="162"/>
      <c r="KR49" s="162"/>
      <c r="KS49" s="162"/>
      <c r="KT49" s="162"/>
      <c r="KU49" s="162"/>
      <c r="KV49" s="162"/>
      <c r="KW49" s="162"/>
      <c r="KX49" s="162"/>
      <c r="KY49" s="162"/>
      <c r="KZ49" s="162"/>
      <c r="LA49" s="162"/>
      <c r="LB49" s="162"/>
      <c r="LC49" s="162"/>
      <c r="LD49" s="162"/>
      <c r="LE49" s="162"/>
      <c r="LF49" s="162"/>
      <c r="LG49" s="162"/>
      <c r="LH49" s="162"/>
      <c r="LI49" s="162"/>
      <c r="LJ49" s="162"/>
      <c r="LK49" s="162"/>
      <c r="LL49" s="162"/>
      <c r="LM49" s="162"/>
      <c r="LN49" s="162"/>
      <c r="LO49" s="162"/>
      <c r="LP49" s="162"/>
      <c r="LQ49" s="162"/>
      <c r="LR49" s="162"/>
      <c r="LS49" s="162"/>
      <c r="LT49" s="162"/>
      <c r="LU49" s="162"/>
      <c r="LV49" s="162"/>
      <c r="LW49" s="162"/>
      <c r="LX49" s="162"/>
      <c r="LY49" s="162"/>
      <c r="LZ49" s="162"/>
      <c r="MA49" s="162"/>
      <c r="MB49" s="162"/>
      <c r="MC49" s="162"/>
      <c r="MD49" s="162"/>
      <c r="ME49" s="162"/>
      <c r="MF49" s="162"/>
    </row>
    <row r="50" spans="1:390" ht="21.6" customHeight="1">
      <c r="A50" s="204">
        <v>11</v>
      </c>
      <c r="B50" s="224" t="str">
        <f t="shared" si="6"/>
        <v/>
      </c>
      <c r="C50" s="224" t="str">
        <f t="shared" si="7"/>
        <v/>
      </c>
      <c r="D50" s="224" t="str">
        <f t="shared" si="8"/>
        <v/>
      </c>
      <c r="E50" s="568">
        <f t="shared" si="9"/>
        <v>0</v>
      </c>
      <c r="F50" s="579"/>
      <c r="G50" s="579"/>
      <c r="H50" s="579"/>
      <c r="I50" s="579"/>
      <c r="J50" s="579"/>
      <c r="K50" s="580"/>
      <c r="L50" s="220">
        <v>14</v>
      </c>
      <c r="M50" s="204"/>
      <c r="N50" s="205"/>
      <c r="O50" s="205"/>
      <c r="P50" s="220"/>
      <c r="Q50" s="219"/>
      <c r="R50" s="205"/>
      <c r="S50" s="205"/>
      <c r="T50" s="205"/>
      <c r="U50" s="220"/>
      <c r="V50" s="171"/>
      <c r="W50" s="230" t="s">
        <v>229</v>
      </c>
      <c r="X50" s="231" t="s">
        <v>229</v>
      </c>
      <c r="Y50" s="171"/>
      <c r="Z50" s="204"/>
      <c r="AA50" s="205">
        <v>37</v>
      </c>
      <c r="AB50" s="217">
        <v>37</v>
      </c>
      <c r="AC50" s="218"/>
      <c r="AD50" s="566"/>
      <c r="AE50" s="219"/>
      <c r="AF50" s="205">
        <v>77</v>
      </c>
      <c r="AG50" s="217">
        <v>77</v>
      </c>
      <c r="AH50" s="205"/>
      <c r="AI50" s="566"/>
      <c r="AJ50" s="205"/>
      <c r="AK50" s="205">
        <v>117</v>
      </c>
      <c r="AL50" s="217">
        <v>117</v>
      </c>
      <c r="AM50" s="220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261"/>
      <c r="BU50" s="164"/>
      <c r="BV50" s="164"/>
      <c r="BW50" s="164"/>
      <c r="BX50" s="164"/>
      <c r="BY50" s="164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  <c r="EM50" s="162"/>
      <c r="EN50" s="162"/>
      <c r="EO50" s="162"/>
      <c r="EP50" s="162"/>
      <c r="EQ50" s="162"/>
      <c r="ER50" s="162"/>
      <c r="ES50" s="162"/>
      <c r="ET50" s="162"/>
      <c r="EU50" s="162"/>
      <c r="EV50" s="162"/>
      <c r="EW50" s="162"/>
      <c r="EX50" s="162"/>
      <c r="EY50" s="162"/>
      <c r="EZ50" s="162"/>
      <c r="FA50" s="162"/>
      <c r="FB50" s="162"/>
      <c r="FC50" s="162"/>
      <c r="FD50" s="162"/>
      <c r="FE50" s="162"/>
      <c r="FF50" s="162"/>
      <c r="FG50" s="162"/>
      <c r="FH50" s="162"/>
      <c r="FI50" s="162"/>
      <c r="FJ50" s="162"/>
      <c r="FK50" s="162"/>
      <c r="FL50" s="162"/>
      <c r="FM50" s="162"/>
      <c r="FN50" s="162"/>
      <c r="FO50" s="162"/>
      <c r="FP50" s="162"/>
      <c r="FQ50" s="162"/>
      <c r="FR50" s="162"/>
      <c r="FS50" s="162"/>
      <c r="FT50" s="162"/>
      <c r="FU50" s="162"/>
      <c r="FV50" s="162"/>
      <c r="FW50" s="162"/>
      <c r="FX50" s="162"/>
      <c r="FY50" s="162"/>
      <c r="FZ50" s="162"/>
      <c r="GA50" s="162"/>
      <c r="GB50" s="162"/>
      <c r="GC50" s="162"/>
      <c r="GD50" s="162"/>
      <c r="GE50" s="162"/>
      <c r="GF50" s="162"/>
      <c r="GG50" s="162"/>
      <c r="GH50" s="162"/>
      <c r="GI50" s="162"/>
      <c r="GJ50" s="162"/>
      <c r="GK50" s="162"/>
      <c r="GL50" s="162"/>
      <c r="GM50" s="162"/>
      <c r="GN50" s="162"/>
      <c r="GO50" s="162"/>
      <c r="GP50" s="162"/>
      <c r="GQ50" s="162"/>
      <c r="GR50" s="162"/>
      <c r="GS50" s="162"/>
      <c r="GT50" s="162"/>
      <c r="GU50" s="162"/>
      <c r="GV50" s="162"/>
      <c r="GW50" s="162"/>
      <c r="GX50" s="162"/>
      <c r="GY50" s="162"/>
      <c r="GZ50" s="162"/>
      <c r="HA50" s="162"/>
      <c r="HB50" s="162"/>
      <c r="HC50" s="162"/>
      <c r="HD50" s="162"/>
      <c r="HE50" s="162"/>
      <c r="HF50" s="162"/>
      <c r="HG50" s="162"/>
      <c r="HH50" s="162"/>
      <c r="HI50" s="162"/>
      <c r="HJ50" s="162"/>
      <c r="HK50" s="162"/>
      <c r="HL50" s="162"/>
      <c r="HM50" s="162"/>
      <c r="HN50" s="162"/>
      <c r="HO50" s="162"/>
      <c r="HP50" s="162"/>
      <c r="HQ50" s="162"/>
      <c r="HR50" s="162"/>
      <c r="HS50" s="162"/>
      <c r="HT50" s="162"/>
      <c r="HU50" s="162"/>
      <c r="HV50" s="162"/>
      <c r="HW50" s="162"/>
      <c r="HX50" s="162"/>
      <c r="HY50" s="162"/>
      <c r="HZ50" s="162"/>
      <c r="IA50" s="162"/>
      <c r="IB50" s="162"/>
      <c r="IC50" s="162"/>
      <c r="ID50" s="162"/>
      <c r="IE50" s="162"/>
      <c r="IF50" s="162"/>
      <c r="IG50" s="162"/>
      <c r="IH50" s="162"/>
      <c r="II50" s="162"/>
      <c r="IJ50" s="162"/>
      <c r="IK50" s="162"/>
      <c r="IL50" s="162"/>
      <c r="IM50" s="162"/>
      <c r="IN50" s="162"/>
      <c r="IO50" s="162"/>
      <c r="IP50" s="162"/>
      <c r="IQ50" s="162"/>
      <c r="IR50" s="162"/>
      <c r="IS50" s="162"/>
      <c r="IT50" s="162"/>
      <c r="IU50" s="162"/>
      <c r="IV50" s="162"/>
      <c r="IW50" s="162"/>
      <c r="IX50" s="162"/>
      <c r="IY50" s="162"/>
      <c r="IZ50" s="162"/>
      <c r="JA50" s="162"/>
      <c r="JB50" s="162"/>
      <c r="JC50" s="162"/>
      <c r="JD50" s="162"/>
      <c r="JE50" s="162"/>
      <c r="JF50" s="162"/>
      <c r="JG50" s="162"/>
      <c r="JH50" s="162"/>
      <c r="JI50" s="162"/>
      <c r="JJ50" s="162"/>
      <c r="JK50" s="162"/>
      <c r="JL50" s="162"/>
      <c r="JM50" s="162"/>
      <c r="JN50" s="162"/>
      <c r="JO50" s="162"/>
      <c r="JP50" s="162"/>
      <c r="JQ50" s="162"/>
      <c r="JR50" s="162"/>
      <c r="JS50" s="162"/>
      <c r="JT50" s="162"/>
      <c r="JU50" s="162"/>
      <c r="JV50" s="162"/>
      <c r="JW50" s="162"/>
      <c r="JX50" s="162"/>
      <c r="JY50" s="162"/>
      <c r="JZ50" s="162"/>
      <c r="KA50" s="162"/>
      <c r="KB50" s="162"/>
      <c r="KC50" s="162"/>
      <c r="KD50" s="162"/>
      <c r="KE50" s="162"/>
      <c r="KF50" s="162"/>
      <c r="KG50" s="162"/>
      <c r="KH50" s="162"/>
      <c r="KI50" s="162"/>
      <c r="KJ50" s="162"/>
      <c r="KK50" s="162"/>
      <c r="KL50" s="162"/>
      <c r="KM50" s="162"/>
      <c r="KN50" s="162"/>
      <c r="KO50" s="162"/>
      <c r="KP50" s="162"/>
      <c r="KQ50" s="162"/>
      <c r="KR50" s="162"/>
      <c r="KS50" s="162"/>
      <c r="KT50" s="162"/>
      <c r="KU50" s="162"/>
      <c r="KV50" s="162"/>
      <c r="KW50" s="162"/>
      <c r="KX50" s="162"/>
      <c r="KY50" s="162"/>
      <c r="KZ50" s="162"/>
      <c r="LA50" s="162"/>
      <c r="LB50" s="162"/>
      <c r="LC50" s="162"/>
      <c r="LD50" s="162"/>
      <c r="LE50" s="162"/>
      <c r="LF50" s="162"/>
      <c r="LG50" s="162"/>
      <c r="LH50" s="162"/>
      <c r="LI50" s="162"/>
      <c r="LJ50" s="162"/>
      <c r="LK50" s="162"/>
      <c r="LL50" s="162"/>
      <c r="LM50" s="162"/>
      <c r="LN50" s="162"/>
      <c r="LO50" s="162"/>
      <c r="LP50" s="162"/>
      <c r="LQ50" s="162"/>
      <c r="LR50" s="162"/>
      <c r="LS50" s="162"/>
      <c r="LT50" s="162"/>
      <c r="LU50" s="162"/>
      <c r="LV50" s="162"/>
      <c r="LW50" s="162"/>
      <c r="LX50" s="162"/>
      <c r="LY50" s="162"/>
      <c r="LZ50" s="162"/>
      <c r="MA50" s="162"/>
      <c r="MB50" s="162"/>
      <c r="MC50" s="162"/>
      <c r="MD50" s="162"/>
      <c r="ME50" s="162"/>
      <c r="MF50" s="162"/>
    </row>
    <row r="51" spans="1:390" ht="21.6" customHeight="1" thickBot="1">
      <c r="A51" s="204">
        <v>12</v>
      </c>
      <c r="B51" s="224" t="str">
        <f t="shared" si="6"/>
        <v/>
      </c>
      <c r="C51" s="224" t="str">
        <f t="shared" si="7"/>
        <v/>
      </c>
      <c r="D51" s="224" t="str">
        <f t="shared" si="8"/>
        <v/>
      </c>
      <c r="E51" s="568">
        <f t="shared" si="9"/>
        <v>0</v>
      </c>
      <c r="F51" s="579"/>
      <c r="G51" s="579"/>
      <c r="H51" s="579"/>
      <c r="I51" s="579"/>
      <c r="J51" s="579"/>
      <c r="K51" s="580"/>
      <c r="L51" s="220">
        <v>15</v>
      </c>
      <c r="M51" s="204"/>
      <c r="N51" s="205"/>
      <c r="O51" s="205"/>
      <c r="P51" s="220"/>
      <c r="Q51" s="219"/>
      <c r="R51" s="205"/>
      <c r="S51" s="205"/>
      <c r="T51" s="205"/>
      <c r="U51" s="220"/>
      <c r="V51" s="171"/>
      <c r="W51" s="221" t="s">
        <v>162</v>
      </c>
      <c r="X51" s="236" t="s">
        <v>162</v>
      </c>
      <c r="Y51" s="171"/>
      <c r="Z51" s="204"/>
      <c r="AA51" s="205">
        <v>38</v>
      </c>
      <c r="AB51" s="217">
        <v>38</v>
      </c>
      <c r="AC51" s="218"/>
      <c r="AD51" s="566"/>
      <c r="AE51" s="219"/>
      <c r="AF51" s="205">
        <v>78</v>
      </c>
      <c r="AG51" s="217">
        <v>78</v>
      </c>
      <c r="AH51" s="205"/>
      <c r="AI51" s="566"/>
      <c r="AJ51" s="205"/>
      <c r="AK51" s="205">
        <v>118</v>
      </c>
      <c r="AL51" s="217">
        <v>118</v>
      </c>
      <c r="AM51" s="220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261"/>
      <c r="BZ51" s="164"/>
      <c r="CA51" s="164"/>
      <c r="CB51" s="164"/>
      <c r="CC51" s="164"/>
      <c r="CD51" s="164"/>
      <c r="CE51" s="164"/>
      <c r="CF51" s="164"/>
      <c r="CG51" s="162"/>
      <c r="CH51" s="162"/>
      <c r="CI51" s="162"/>
      <c r="CJ51" s="162"/>
      <c r="CK51" s="162"/>
      <c r="CL51" s="162"/>
      <c r="MG51" s="163"/>
      <c r="MH51" s="163"/>
      <c r="MI51" s="163"/>
      <c r="MJ51" s="163"/>
      <c r="MK51" s="163"/>
      <c r="ML51" s="163"/>
      <c r="MM51" s="163"/>
      <c r="MN51" s="163"/>
      <c r="MO51" s="163"/>
      <c r="MP51" s="163"/>
      <c r="MQ51" s="163"/>
      <c r="MR51" s="163"/>
      <c r="MS51" s="163"/>
      <c r="MT51" s="163"/>
      <c r="MU51" s="163"/>
      <c r="MV51" s="163"/>
      <c r="MW51" s="163"/>
      <c r="MX51" s="163"/>
      <c r="MY51" s="163"/>
      <c r="MZ51" s="163"/>
      <c r="NA51" s="163"/>
      <c r="NB51" s="163"/>
      <c r="NC51" s="163"/>
      <c r="ND51" s="163"/>
      <c r="NE51" s="163"/>
      <c r="NF51" s="163"/>
      <c r="NG51" s="163"/>
      <c r="NH51" s="163"/>
      <c r="NI51" s="163"/>
      <c r="NJ51" s="163"/>
      <c r="NK51" s="163"/>
      <c r="NL51" s="163"/>
      <c r="NM51" s="163"/>
      <c r="NN51" s="163"/>
      <c r="NO51" s="163"/>
      <c r="NP51" s="163"/>
      <c r="NQ51" s="163"/>
      <c r="NR51" s="163"/>
    </row>
    <row r="52" spans="1:390" ht="21.6" customHeight="1">
      <c r="A52" s="204">
        <v>13</v>
      </c>
      <c r="B52" s="224" t="str">
        <f t="shared" si="6"/>
        <v/>
      </c>
      <c r="C52" s="224" t="str">
        <f t="shared" si="7"/>
        <v/>
      </c>
      <c r="D52" s="224" t="str">
        <f t="shared" si="8"/>
        <v/>
      </c>
      <c r="E52" s="568">
        <f t="shared" si="9"/>
        <v>0</v>
      </c>
      <c r="F52" s="579"/>
      <c r="G52" s="579"/>
      <c r="H52" s="579"/>
      <c r="I52" s="579"/>
      <c r="J52" s="579"/>
      <c r="K52" s="580"/>
      <c r="L52" s="220">
        <v>16</v>
      </c>
      <c r="M52" s="204"/>
      <c r="N52" s="205"/>
      <c r="O52" s="205"/>
      <c r="P52" s="220"/>
      <c r="Q52" s="219"/>
      <c r="R52" s="205"/>
      <c r="S52" s="205"/>
      <c r="T52" s="205"/>
      <c r="U52" s="220"/>
      <c r="V52" s="171"/>
      <c r="W52" s="171"/>
      <c r="X52" s="171"/>
      <c r="Y52" s="171"/>
      <c r="Z52" s="204"/>
      <c r="AA52" s="205">
        <v>39</v>
      </c>
      <c r="AB52" s="217">
        <v>39</v>
      </c>
      <c r="AC52" s="218"/>
      <c r="AD52" s="566"/>
      <c r="AE52" s="219"/>
      <c r="AF52" s="205">
        <v>79</v>
      </c>
      <c r="AG52" s="217">
        <v>79</v>
      </c>
      <c r="AH52" s="205"/>
      <c r="AI52" s="566"/>
      <c r="AJ52" s="205"/>
      <c r="AK52" s="205">
        <v>119</v>
      </c>
      <c r="AL52" s="217">
        <v>119</v>
      </c>
      <c r="AM52" s="220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4"/>
      <c r="BQ52" s="164"/>
      <c r="BR52" s="164"/>
      <c r="BS52" s="164"/>
      <c r="BT52" s="261"/>
      <c r="CD52" s="261"/>
      <c r="CE52" s="261"/>
      <c r="CF52" s="261"/>
      <c r="CP52" s="261"/>
      <c r="CQ52" s="261"/>
      <c r="CR52" s="261"/>
      <c r="DB52" s="261"/>
      <c r="DC52" s="261"/>
      <c r="DD52" s="261"/>
      <c r="DN52" s="261"/>
      <c r="DO52" s="261"/>
      <c r="DP52" s="261"/>
      <c r="DZ52" s="261"/>
      <c r="EA52" s="261"/>
      <c r="EB52" s="261"/>
      <c r="EL52" s="261"/>
      <c r="EM52" s="261"/>
      <c r="EN52" s="261"/>
      <c r="EX52" s="261"/>
      <c r="EY52" s="261"/>
      <c r="EZ52" s="261"/>
      <c r="FJ52" s="261"/>
      <c r="FK52" s="261"/>
      <c r="FL52" s="261"/>
      <c r="FV52" s="261"/>
      <c r="FW52" s="261"/>
      <c r="FX52" s="261"/>
      <c r="GH52" s="261"/>
      <c r="GI52" s="261"/>
      <c r="GJ52" s="261"/>
      <c r="GT52" s="261"/>
      <c r="GU52" s="261"/>
      <c r="GV52" s="261"/>
      <c r="HF52" s="261"/>
      <c r="HG52" s="261"/>
      <c r="HH52" s="261"/>
      <c r="HR52" s="261"/>
      <c r="HS52" s="261"/>
      <c r="HT52" s="261"/>
      <c r="ID52" s="261"/>
      <c r="IE52" s="261"/>
      <c r="IF52" s="261"/>
      <c r="IP52" s="261"/>
      <c r="IQ52" s="261"/>
      <c r="IR52" s="261"/>
      <c r="JB52" s="261"/>
      <c r="JC52" s="261"/>
      <c r="JD52" s="261"/>
      <c r="JN52" s="261"/>
      <c r="JO52" s="261"/>
      <c r="JP52" s="261"/>
      <c r="JZ52" s="261"/>
      <c r="KA52" s="261"/>
      <c r="KB52" s="261"/>
      <c r="KL52" s="261"/>
      <c r="KM52" s="261"/>
      <c r="KN52" s="261"/>
      <c r="KX52" s="261"/>
      <c r="KY52" s="261"/>
      <c r="KZ52" s="261"/>
      <c r="LJ52" s="261"/>
      <c r="LK52" s="261"/>
      <c r="LL52" s="261"/>
      <c r="LV52" s="261"/>
      <c r="LW52" s="261"/>
      <c r="LX52" s="261"/>
      <c r="MG52" s="163"/>
      <c r="MH52" s="163"/>
      <c r="MI52" s="163"/>
      <c r="MJ52" s="163"/>
      <c r="MK52" s="163"/>
      <c r="ML52" s="163"/>
      <c r="MM52" s="163"/>
      <c r="MN52" s="163"/>
      <c r="MO52" s="163"/>
      <c r="MP52" s="163"/>
      <c r="MQ52" s="163"/>
      <c r="MR52" s="163"/>
      <c r="MS52" s="163"/>
      <c r="MT52" s="163"/>
      <c r="MU52" s="163"/>
      <c r="MV52" s="163"/>
      <c r="MW52" s="163"/>
      <c r="MX52" s="163"/>
      <c r="MY52" s="163"/>
      <c r="MZ52" s="163"/>
      <c r="NA52" s="163"/>
      <c r="NB52" s="163"/>
      <c r="NC52" s="163"/>
      <c r="ND52" s="163"/>
      <c r="NE52" s="163"/>
      <c r="NF52" s="163"/>
      <c r="NG52" s="163"/>
      <c r="NH52" s="163"/>
      <c r="NI52" s="163"/>
      <c r="NJ52" s="163"/>
      <c r="NK52" s="163"/>
      <c r="NL52" s="163"/>
      <c r="NM52" s="163"/>
      <c r="NN52" s="163"/>
      <c r="NO52" s="163"/>
      <c r="NP52" s="163"/>
      <c r="NQ52" s="163"/>
      <c r="NR52" s="163"/>
    </row>
    <row r="53" spans="1:390" ht="21.6" customHeight="1" thickBot="1">
      <c r="A53" s="204">
        <v>14</v>
      </c>
      <c r="B53" s="224" t="str">
        <f t="shared" si="6"/>
        <v/>
      </c>
      <c r="C53" s="224" t="str">
        <f t="shared" si="7"/>
        <v/>
      </c>
      <c r="D53" s="224" t="str">
        <f t="shared" si="8"/>
        <v/>
      </c>
      <c r="E53" s="568">
        <f t="shared" si="9"/>
        <v>0</v>
      </c>
      <c r="F53" s="579"/>
      <c r="G53" s="579"/>
      <c r="H53" s="579"/>
      <c r="I53" s="579"/>
      <c r="J53" s="579"/>
      <c r="K53" s="580"/>
      <c r="L53" s="220">
        <v>17</v>
      </c>
      <c r="M53" s="204"/>
      <c r="N53" s="205"/>
      <c r="O53" s="205"/>
      <c r="P53" s="220"/>
      <c r="Q53" s="219"/>
      <c r="R53" s="205"/>
      <c r="S53" s="205"/>
      <c r="T53" s="205"/>
      <c r="U53" s="220"/>
      <c r="V53" s="171"/>
      <c r="W53" s="171"/>
      <c r="X53" s="171"/>
      <c r="Y53" s="171"/>
      <c r="Z53" s="208"/>
      <c r="AA53" s="209">
        <v>40</v>
      </c>
      <c r="AB53" s="262">
        <v>40</v>
      </c>
      <c r="AC53" s="263"/>
      <c r="AD53" s="567"/>
      <c r="AE53" s="264"/>
      <c r="AF53" s="209">
        <v>80</v>
      </c>
      <c r="AG53" s="262">
        <v>80</v>
      </c>
      <c r="AH53" s="209"/>
      <c r="AI53" s="567"/>
      <c r="AJ53" s="209"/>
      <c r="AK53" s="209">
        <v>120</v>
      </c>
      <c r="AL53" s="262">
        <v>120</v>
      </c>
      <c r="AM53" s="210"/>
      <c r="AV53" s="162"/>
      <c r="AW53" s="261"/>
      <c r="AX53" s="261"/>
      <c r="BG53" s="261"/>
      <c r="BH53" s="261"/>
      <c r="BI53" s="261"/>
      <c r="BR53" s="261"/>
      <c r="BS53" s="261"/>
      <c r="BT53" s="261"/>
      <c r="CD53" s="261"/>
      <c r="CE53" s="261"/>
      <c r="CF53" s="261"/>
      <c r="CP53" s="261"/>
      <c r="CQ53" s="261"/>
      <c r="CR53" s="261"/>
      <c r="DB53" s="261"/>
      <c r="DC53" s="261"/>
      <c r="DD53" s="261"/>
      <c r="DN53" s="261"/>
      <c r="DO53" s="261"/>
      <c r="DP53" s="261"/>
      <c r="DZ53" s="261"/>
      <c r="EA53" s="261"/>
      <c r="EB53" s="261"/>
      <c r="EL53" s="261"/>
      <c r="EM53" s="261"/>
      <c r="EN53" s="261"/>
      <c r="EX53" s="261"/>
      <c r="EY53" s="261"/>
      <c r="EZ53" s="261"/>
      <c r="FJ53" s="261"/>
      <c r="FK53" s="261"/>
      <c r="FL53" s="261"/>
      <c r="FV53" s="261"/>
      <c r="FW53" s="261"/>
      <c r="FX53" s="261"/>
      <c r="GH53" s="261"/>
      <c r="GI53" s="261"/>
      <c r="GJ53" s="261"/>
      <c r="GT53" s="261"/>
      <c r="GU53" s="261"/>
      <c r="GV53" s="261"/>
      <c r="HF53" s="261"/>
      <c r="HG53" s="261"/>
      <c r="HH53" s="261"/>
      <c r="HR53" s="261"/>
      <c r="HS53" s="261"/>
      <c r="HT53" s="261"/>
      <c r="ID53" s="261"/>
      <c r="IE53" s="261"/>
      <c r="IF53" s="261"/>
      <c r="IP53" s="261"/>
      <c r="IQ53" s="261"/>
      <c r="IR53" s="261"/>
      <c r="JB53" s="261"/>
      <c r="JC53" s="261"/>
      <c r="JD53" s="261"/>
      <c r="JN53" s="261"/>
      <c r="JO53" s="261"/>
      <c r="JP53" s="261"/>
      <c r="JZ53" s="261"/>
      <c r="KA53" s="261"/>
      <c r="KB53" s="261"/>
      <c r="KL53" s="261"/>
      <c r="KM53" s="261"/>
      <c r="KN53" s="261"/>
      <c r="KX53" s="261"/>
      <c r="KY53" s="261"/>
      <c r="KZ53" s="261"/>
      <c r="LJ53" s="261"/>
      <c r="LK53" s="261"/>
      <c r="LL53" s="261"/>
      <c r="LV53" s="261"/>
      <c r="LW53" s="261"/>
      <c r="LX53" s="261"/>
      <c r="MG53" s="163"/>
      <c r="MH53" s="163"/>
      <c r="MI53" s="163"/>
      <c r="MJ53" s="163"/>
      <c r="MK53" s="163"/>
      <c r="ML53" s="163"/>
      <c r="MM53" s="163"/>
      <c r="MN53" s="163"/>
      <c r="MO53" s="163"/>
      <c r="MP53" s="163"/>
      <c r="MQ53" s="163"/>
      <c r="MR53" s="163"/>
      <c r="MS53" s="163"/>
      <c r="MT53" s="163"/>
      <c r="MU53" s="163"/>
      <c r="MV53" s="163"/>
      <c r="MW53" s="163"/>
      <c r="MX53" s="163"/>
      <c r="MY53" s="163"/>
      <c r="MZ53" s="163"/>
      <c r="NA53" s="163"/>
      <c r="NB53" s="163"/>
      <c r="NC53" s="163"/>
      <c r="ND53" s="163"/>
      <c r="NE53" s="163"/>
      <c r="NF53" s="163"/>
      <c r="NG53" s="163"/>
      <c r="NH53" s="163"/>
      <c r="NI53" s="163"/>
      <c r="NJ53" s="163"/>
      <c r="NK53" s="163"/>
      <c r="NL53" s="163"/>
      <c r="NM53" s="163"/>
      <c r="NN53" s="163"/>
      <c r="NO53" s="163"/>
      <c r="NP53" s="163"/>
      <c r="NQ53" s="163"/>
      <c r="NR53" s="163"/>
    </row>
    <row r="54" spans="1:390" ht="21.6" customHeight="1" thickBot="1">
      <c r="A54" s="232">
        <v>15</v>
      </c>
      <c r="B54" s="224" t="str">
        <f t="shared" si="6"/>
        <v/>
      </c>
      <c r="C54" s="224" t="str">
        <f t="shared" si="7"/>
        <v/>
      </c>
      <c r="D54" s="224" t="str">
        <f t="shared" si="8"/>
        <v/>
      </c>
      <c r="E54" s="568">
        <f t="shared" si="9"/>
        <v>0</v>
      </c>
      <c r="F54" s="579"/>
      <c r="G54" s="579"/>
      <c r="H54" s="579"/>
      <c r="I54" s="579"/>
      <c r="J54" s="579"/>
      <c r="K54" s="580"/>
      <c r="L54" s="234">
        <v>18</v>
      </c>
      <c r="M54" s="232"/>
      <c r="N54" s="233"/>
      <c r="O54" s="233"/>
      <c r="P54" s="234"/>
      <c r="Q54" s="208"/>
      <c r="R54" s="209"/>
      <c r="S54" s="209"/>
      <c r="T54" s="209"/>
      <c r="U54" s="210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V54" s="162"/>
      <c r="AW54" s="261"/>
      <c r="AX54" s="261"/>
      <c r="BG54" s="261"/>
      <c r="BH54" s="261"/>
      <c r="BI54" s="261"/>
      <c r="BR54" s="261"/>
      <c r="BS54" s="261"/>
      <c r="BT54" s="261"/>
      <c r="CD54" s="261"/>
      <c r="CE54" s="261"/>
      <c r="CF54" s="261"/>
      <c r="CP54" s="261"/>
      <c r="CQ54" s="261"/>
      <c r="CR54" s="261"/>
      <c r="DB54" s="261"/>
      <c r="DC54" s="261"/>
      <c r="DD54" s="261"/>
      <c r="DN54" s="261"/>
      <c r="DO54" s="261"/>
      <c r="DP54" s="261"/>
      <c r="DZ54" s="261"/>
      <c r="EA54" s="261"/>
      <c r="EB54" s="261"/>
      <c r="EL54" s="261"/>
      <c r="EM54" s="261"/>
      <c r="EN54" s="261"/>
      <c r="EX54" s="261"/>
      <c r="EY54" s="261"/>
      <c r="EZ54" s="261"/>
      <c r="FJ54" s="261"/>
      <c r="FK54" s="261"/>
      <c r="FL54" s="261"/>
      <c r="FV54" s="261"/>
      <c r="FW54" s="261"/>
      <c r="FX54" s="261"/>
      <c r="GH54" s="261"/>
      <c r="GI54" s="261"/>
      <c r="GJ54" s="261"/>
      <c r="GT54" s="261"/>
      <c r="GU54" s="261"/>
      <c r="GV54" s="261"/>
      <c r="HF54" s="261"/>
      <c r="HG54" s="261"/>
      <c r="HH54" s="261"/>
      <c r="HR54" s="261"/>
      <c r="HS54" s="261"/>
      <c r="HT54" s="261"/>
      <c r="ID54" s="261"/>
      <c r="IE54" s="261"/>
      <c r="IF54" s="261"/>
      <c r="IP54" s="261"/>
      <c r="IQ54" s="261"/>
      <c r="IR54" s="261"/>
      <c r="JB54" s="261"/>
      <c r="JC54" s="261"/>
      <c r="JD54" s="261"/>
      <c r="JN54" s="261"/>
      <c r="JO54" s="261"/>
      <c r="JP54" s="261"/>
      <c r="JZ54" s="261"/>
      <c r="KA54" s="261"/>
      <c r="KB54" s="261"/>
      <c r="KL54" s="261"/>
      <c r="KM54" s="261"/>
      <c r="KN54" s="261"/>
      <c r="KX54" s="261"/>
      <c r="KY54" s="261"/>
      <c r="KZ54" s="261"/>
      <c r="LJ54" s="261"/>
      <c r="LK54" s="261"/>
      <c r="LL54" s="261"/>
      <c r="LV54" s="261"/>
      <c r="LW54" s="261"/>
      <c r="LX54" s="261"/>
      <c r="MG54" s="163"/>
      <c r="MH54" s="163"/>
      <c r="MI54" s="163"/>
      <c r="MJ54" s="163"/>
      <c r="MK54" s="163"/>
      <c r="ML54" s="163"/>
      <c r="MM54" s="163"/>
      <c r="MN54" s="163"/>
      <c r="MO54" s="163"/>
      <c r="MP54" s="163"/>
      <c r="MQ54" s="163"/>
      <c r="MR54" s="163"/>
      <c r="MS54" s="163"/>
      <c r="MT54" s="163"/>
      <c r="MU54" s="163"/>
      <c r="MV54" s="163"/>
      <c r="MW54" s="163"/>
      <c r="MX54" s="163"/>
      <c r="MY54" s="163"/>
      <c r="MZ54" s="163"/>
      <c r="NA54" s="163"/>
      <c r="NB54" s="163"/>
      <c r="NC54" s="163"/>
      <c r="ND54" s="163"/>
      <c r="NE54" s="163"/>
      <c r="NF54" s="163"/>
      <c r="NG54" s="163"/>
      <c r="NH54" s="163"/>
      <c r="NI54" s="163"/>
      <c r="NJ54" s="163"/>
      <c r="NK54" s="163"/>
      <c r="NL54" s="163"/>
      <c r="NM54" s="163"/>
      <c r="NN54" s="163"/>
      <c r="NO54" s="163"/>
      <c r="NP54" s="163"/>
      <c r="NQ54" s="163"/>
      <c r="NR54" s="163"/>
    </row>
    <row r="55" spans="1:390" ht="21.6" customHeight="1" thickBot="1">
      <c r="A55" s="555" t="s">
        <v>252</v>
      </c>
      <c r="B55" s="501"/>
      <c r="C55" s="501"/>
      <c r="D55" s="501"/>
      <c r="E55" s="239" t="str">
        <f>IF($H55=AT41,LEFT(RIGHT(AT43,3)),IF($H55=AU41,LEFT(RIGHT(AU43,3)),IF($H55=AV41,LEFT(RIGHT(AV43,3)),IF($H55=AW41,LEFT(RIGHT(AW43,3)),IF($H55=AX41,LEFT(RIGHT(AX43,3)),IF($H55=AY41,LEFT(RIGHT(AY43,3)),IF($H55=AZ41,LEFT(RIGHT(AZ43,3)),IF($H55=BA41,LEFT(RIGHT(BA43,3)),IF($H55=BB41,LEFT(RIGHT(BB43,3)),IF($H55=BC41,LEFT(RIGHT(BC43,3)),IF($H55=BD41,LEFT(RIGHT(BD43,3)),IF($H55=BE41,LEFT(RIGHT(BE43,3)),IF($H55=BF41,LEFT(RIGHT(BF43,3)),IF($H55=BG41,LEFT(RIGHT(BG43,3)),IF($H55=BH41,LEFT(RIGHT(BH43,3)),IF($H55=BI41,LEFT(RIGHT(BI43,3)),IF($H55=BJ41,LEFT(RIGHT(BJ43,3)),IF($H55=BK41,LEFT(RIGHT(BK43,3)),IF($H55=BL41,LEFT(RIGHT(BL43,3)),IF($H55=BM41,LEFT(RIGHT(BM43,3)),IF($H55=BN41,LEFT(RIGHT(BN43,3)),IF($H55=BO41,LEFT(RIGHT(BO43,3)),IF($H55=BP41,LEFT(RIGHT(BP43,3)),IF($H55=BQ41,LEFT(RIGHT(BQ43,3))))))))))))))))))))))))))</f>
        <v/>
      </c>
      <c r="F55" s="239" t="str">
        <f>IF($H55=AT41,LEFT(RIGHT(AT43,2)),IF($H55=AU41,LEFT(RIGHT(AU43,2)),IF($H55=AV41,LEFT(RIGHT(AV43,2)),IF($H55=AW41,LEFT(RIGHT(AW43,2)),IF($H55=AX41,LEFT(RIGHT(AX43,2)),IF($H55=AY41,LEFT(RIGHT(AY43,2)),IF($H55=AZ41,LEFT(RIGHT(AZ43,2)),IF($H55=BA41,LEFT(RIGHT(BA43,2)),IF($H55=BB41,LEFT(RIGHT(BB43,2)),IF($H55=BC41,LEFT(RIGHT(BC43,2)),IF($H55=BD41,LEFT(RIGHT(BD43,2)),IF($H55=BE41,LEFT(RIGHT(BE43,2)),IF($H55=BF41,LEFT(RIGHT(BF43,2)),IF($H55=BG41,LEFT(RIGHT(BG43,2)),IF($H55=BH41,LEFT(RIGHT(BH43,2)),IF($H55=BI41,LEFT(RIGHT(BI43,2)),IF($H55=BJ41,LEFT(RIGHT(BJ43,2)),IF($H55=BK41,LEFT(RIGHT(BK43,2)),IF($H55=BL41,LEFT(RIGHT(BL43,2)),IF($H55=BM41,LEFT(RIGHT(BM43,2)),IF($H55=BN41,LEFT(RIGHT(BN43,2)),IF($H55=BO41,LEFT(RIGHT(BO43,2)),IF($H55=BP41,LEFT(RIGHT(BP43,2)),IF($H55=BQ41,LEFT(RIGHT(BQ43,2))))))))))))))))))))))))))</f>
        <v/>
      </c>
      <c r="G55" s="239" t="str">
        <f>IF($H55=AT41,LEFT(RIGHT(AT43,1)),IF($H55=AU41,LEFT(RIGHT(AU43,1)),IF($H55=AV41,LEFT(RIGHT(AV43,1)),IF($H55=AW41,LEFT(RIGHT(AW43,1)),IF($H55=AX41,LEFT(RIGHT(AX43,1)),IF($H55=AY41,LEFT(RIGHT(AY43,1)),IF($H55=AZ41,LEFT(RIGHT(AZ43,1)),IF($H55=BA41,LEFT(RIGHT(BA43,1)),IF($H55=BB41,LEFT(RIGHT(BB43,1)),IF($H55=BC41,LEFT(RIGHT(BC43,1)),IF($H55=BD41,LEFT(RIGHT(BD43,1)),IF($H55=BE41,LEFT(RIGHT(BE43,1)),IF($H55=BF41,LEFT(RIGHT(BF43,1)),IF($H55=BG41,LEFT(RIGHT(BG43,1)),IF($H55=BH41,LEFT(RIGHT(BH43,1)),IF($H55=BI41,LEFT(RIGHT(BI43,1)),IF($H55=BJ41,LEFT(RIGHT(BJ43,1)),IF($H55=BK41,LEFT(RIGHT(BK43,1)),IF($H55=BL41,LEFT(RIGHT(BL43,1)),IF($H55=BM41,LEFT(RIGHT(BM43,1)),IF($H55=BN41,LEFT(RIGHT(BN43,1)),IF($H55=BO41,LEFT(RIGHT(BO43,1)),IF($H55=BP41,LEFT(RIGHT(BP43,1)),IF($H55=BQ41,LEFT(RIGHT(BQ43,1))))))))))))))))))))))))))</f>
        <v/>
      </c>
      <c r="H55" s="575">
        <f>IF($S$7=$AT$10,AT41,IF($S$7=$AU$10,AU41,IF($S$7=$AV$10,AV41,IF($S$7=$AW$10,AW41,IF($S$7=$AX$10,AX41,IF($S$7=$AY$10,AY41,IF($S$7=$AZ$10,AZ41,IF($S$7=$BA$10,BA41,IF($S$7=$BB$10,BB41,IF($S$7=$BC$10,BC41,IF($S$7=$BD$10,BD41,IF($S$7=$BE$10,BE41,IF($S$7=$BF$10,BF41,IF($S$7=$BG$10,BG41,IF($S$7=$BH$10,BH41,IF($S$7=$BI$10,BI41,IF($S$7=$BJ$10,BJ41,IF($S$7=$BK$10,BK41,IF($S$7=$BL$10,BL41,IF($S$7=$BM$10,BM41,IF($S$7=$BN$10,BN41,IF($S$7=$BO$10,BO41,IF($S$7=$BP$10,BP41,IF($S$7=$BQ$10,BQ41,""))))))))))))))))))))))))</f>
        <v>0</v>
      </c>
      <c r="I55" s="501" t="e">
        <f>IF($B$7=#REF!,BA48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55" s="501" t="e">
        <f>IF($B$7=#REF!,BA63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55" s="501" t="e">
        <f>IF($B$7=#REF!,BB48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55" s="501" t="e">
        <f>IF($B$7=#REF!,BB63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55" s="501" t="e">
        <f>IF($B$7=#REF!,BC48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55" s="501" t="e">
        <f>IF($B$7=#REF!,BC63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55" s="265"/>
      <c r="P55" s="266"/>
      <c r="Q55" s="211"/>
      <c r="R55" s="212"/>
      <c r="S55" s="216"/>
      <c r="T55" s="171"/>
      <c r="U55" s="171"/>
      <c r="V55" s="171"/>
      <c r="W55" s="171"/>
      <c r="X55" s="171"/>
      <c r="Y55" s="171"/>
      <c r="Z55" s="560" t="s">
        <v>271</v>
      </c>
      <c r="AA55" s="561"/>
      <c r="AB55" s="561"/>
      <c r="AC55" s="561"/>
      <c r="AD55" s="561"/>
      <c r="AE55" s="561"/>
      <c r="AF55" s="561"/>
      <c r="AG55" s="561"/>
      <c r="AH55" s="561"/>
      <c r="AI55" s="561"/>
      <c r="AJ55" s="561"/>
      <c r="AK55" s="561"/>
      <c r="AL55" s="561"/>
      <c r="AM55" s="562"/>
      <c r="AP55" s="267"/>
      <c r="AQ55" s="267"/>
      <c r="AV55" s="162"/>
      <c r="AW55" s="261"/>
      <c r="AX55" s="261"/>
      <c r="BG55" s="261"/>
      <c r="BH55" s="261"/>
      <c r="BI55" s="261"/>
      <c r="BR55" s="261"/>
      <c r="BS55" s="261"/>
      <c r="BT55" s="261"/>
      <c r="CD55" s="261"/>
      <c r="CE55" s="261"/>
      <c r="CF55" s="261"/>
      <c r="CP55" s="261"/>
      <c r="CQ55" s="261"/>
      <c r="CR55" s="261"/>
      <c r="DB55" s="261"/>
      <c r="DC55" s="261"/>
      <c r="DD55" s="261"/>
      <c r="DN55" s="261"/>
      <c r="DO55" s="261"/>
      <c r="DP55" s="261"/>
      <c r="DZ55" s="261"/>
      <c r="EA55" s="261"/>
      <c r="EB55" s="261"/>
      <c r="EL55" s="261"/>
      <c r="EM55" s="261"/>
      <c r="EN55" s="261"/>
      <c r="EX55" s="261"/>
      <c r="EY55" s="261"/>
      <c r="EZ55" s="261"/>
      <c r="FJ55" s="261"/>
      <c r="FK55" s="261"/>
      <c r="FL55" s="261"/>
      <c r="FV55" s="261"/>
      <c r="FW55" s="261"/>
      <c r="FX55" s="261"/>
      <c r="GH55" s="261"/>
      <c r="GI55" s="261"/>
      <c r="GJ55" s="261"/>
      <c r="GT55" s="261"/>
      <c r="GU55" s="261"/>
      <c r="GV55" s="261"/>
      <c r="HF55" s="261"/>
      <c r="HG55" s="261"/>
      <c r="HH55" s="261"/>
      <c r="HR55" s="261"/>
      <c r="HS55" s="261"/>
      <c r="HT55" s="261"/>
      <c r="ID55" s="261"/>
      <c r="IE55" s="261"/>
      <c r="IF55" s="261"/>
      <c r="IP55" s="261"/>
      <c r="IQ55" s="261"/>
      <c r="IR55" s="261"/>
      <c r="JB55" s="261"/>
      <c r="JC55" s="261"/>
      <c r="JD55" s="261"/>
      <c r="JN55" s="261"/>
      <c r="JO55" s="261"/>
      <c r="JP55" s="261"/>
      <c r="JZ55" s="261"/>
      <c r="KA55" s="261"/>
      <c r="KB55" s="261"/>
      <c r="KL55" s="261"/>
      <c r="KM55" s="261"/>
      <c r="KN55" s="261"/>
      <c r="KX55" s="261"/>
      <c r="KY55" s="261"/>
      <c r="KZ55" s="261"/>
      <c r="LJ55" s="261"/>
      <c r="LK55" s="261"/>
      <c r="LL55" s="261"/>
      <c r="LV55" s="261"/>
      <c r="LW55" s="261"/>
      <c r="LX55" s="261"/>
      <c r="MG55" s="163"/>
      <c r="MH55" s="163"/>
      <c r="MI55" s="163"/>
      <c r="MJ55" s="163"/>
      <c r="MK55" s="163"/>
      <c r="ML55" s="163"/>
      <c r="MM55" s="163"/>
      <c r="MN55" s="163"/>
      <c r="MO55" s="163"/>
      <c r="MP55" s="163"/>
      <c r="MQ55" s="163"/>
      <c r="MR55" s="163"/>
      <c r="MS55" s="163"/>
      <c r="MT55" s="163"/>
      <c r="MU55" s="163"/>
      <c r="MV55" s="163"/>
      <c r="MW55" s="163"/>
      <c r="MX55" s="163"/>
      <c r="MY55" s="163"/>
      <c r="MZ55" s="163"/>
      <c r="NA55" s="163"/>
      <c r="NB55" s="163"/>
      <c r="NC55" s="163"/>
      <c r="ND55" s="163"/>
      <c r="NE55" s="163"/>
      <c r="NF55" s="163"/>
      <c r="NG55" s="163"/>
      <c r="NH55" s="163"/>
      <c r="NI55" s="163"/>
      <c r="NJ55" s="163"/>
      <c r="NK55" s="163"/>
      <c r="NL55" s="163"/>
      <c r="NM55" s="163"/>
      <c r="NN55" s="163"/>
      <c r="NO55" s="163"/>
      <c r="NP55" s="163"/>
      <c r="NQ55" s="163"/>
      <c r="NR55" s="163"/>
    </row>
    <row r="56" spans="1:390" ht="21.6" customHeight="1" thickBot="1">
      <c r="A56" s="494" t="s">
        <v>254</v>
      </c>
      <c r="B56" s="495"/>
      <c r="C56" s="495"/>
      <c r="D56" s="495"/>
      <c r="E56" s="268" t="str">
        <f>IF($H56=AT42,LEFT(RIGHT(AT44,3)),IF($H56=AU42,LEFT(RIGHT(AU44,3)),IF($H56=AV42,LEFT(RIGHT(AV44,3)),IF($H56=AW42,LEFT(RIGHT(AW44,3)),IF($H56=AX42,LEFT(RIGHT(AX44,3)),IF($H56=AY42,LEFT(RIGHT(AY44,3)),IF($H56=AZ42,LEFT(RIGHT(AZ44,3)),IF($H56=BA42,LEFT(RIGHT(BA44,3)),IF($H56=BB42,LEFT(RIGHT(BB44,3)),IF($H56=BC42,LEFT(RIGHT(BC44,3)),IF($H56=BD42,LEFT(RIGHT(BD44,3)),IF($H56=BE42,LEFT(RIGHT(BE44,3)),IF($H56=BF42,LEFT(RIGHT(BF44,3)),IF($H56=BG42,LEFT(RIGHT(BG44,3)),IF($H56=BH42,LEFT(RIGHT(BH44,3)),IF($H56=BI42,LEFT(RIGHT(BI44,3)),IF($H56=BJ42,LEFT(RIGHT(BJ44,3)),IF($H56=BK42,LEFT(RIGHT(BK44,3)),IF($H56=BL42,LEFT(RIGHT(BL44,3)),IF($H56=BM42,LEFT(RIGHT(BM44,3)),IF($H56=BN42,LEFT(RIGHT(BN44,3)),IF($H56=BO42,LEFT(RIGHT(BO44,3)),IF($H56=BP42,LEFT(RIGHT(BP44,3)),IF($H56=BQ42,LEFT(RIGHT(BQ44,3))))))))))))))))))))))))))</f>
        <v/>
      </c>
      <c r="F56" s="268" t="str">
        <f>IF($H56=AT42,LEFT(RIGHT(AT44,2)),IF($H56=AU42,LEFT(RIGHT(AU44,2)),IF($H56=AV42,LEFT(RIGHT(AV44,2)),IF($H56=AW42,LEFT(RIGHT(AW44,2)),IF($H56=AX42,LEFT(RIGHT(AX44,2)),IF($H56=AY42,LEFT(RIGHT(AY44,2)),IF($H56=AZ42,LEFT(RIGHT(AZ44,2)),IF($H56=BA42,LEFT(RIGHT(BA44,2)),IF($H56=BB42,LEFT(RIGHT(BB44,2)),IF($H56=BC42,LEFT(RIGHT(BC44,2)),IF($H56=BD42,LEFT(RIGHT(BD44,2)),IF($H56=BE42,LEFT(RIGHT(BE44,2)),IF($H56=BF42,LEFT(RIGHT(BF44,2)),IF($H56=BG42,LEFT(RIGHT(BG44,2)),IF($H56=BH42,LEFT(RIGHT(BH44,2)),IF($H56=BI42,LEFT(RIGHT(BI44,2)),IF($H56=BJ42,LEFT(RIGHT(BJ44,2)),IF($H56=BK42,LEFT(RIGHT(BK44,2)),IF($H56=BL42,LEFT(RIGHT(BL44,2)),IF($H56=BM42,LEFT(RIGHT(BM44,2)),IF($H56=BN42,LEFT(RIGHT(BN44,2)),IF($H56=BO42,LEFT(RIGHT(BO44,2)),IF($H56=BP42,LEFT(RIGHT(BP44,2)),IF($H56=BQ42,LEFT(RIGHT(BQ44,2))))))))))))))))))))))))))</f>
        <v/>
      </c>
      <c r="G56" s="269" t="str">
        <f>IF($H56=AT42,LEFT(RIGHT(AT44,1)),IF($H56=AU42,LEFT(RIGHT(AU44,1)),IF($H56=AV42,LEFT(RIGHT(AV44,1)),IF($H56=AW42,LEFT(RIGHT(AW44,1)),IF($H56=AX42,LEFT(RIGHT(AX44,1)),IF($H56=AY42,LEFT(RIGHT(AY44,1)),IF($H56=AZ42,LEFT(RIGHT(AZ44,1)),IF($H56=BA42,LEFT(RIGHT(BA44,1)),IF($H56=BB42,LEFT(RIGHT(BB44,1)),IF($H56=BC42,LEFT(RIGHT(BC44,1)),IF($H56=BD42,LEFT(RIGHT(BD44,1)),IF($H56=BE42,LEFT(RIGHT(BE44,1)),IF($H56=BF42,LEFT(RIGHT(BF44,1)),IF($H56=BG42,LEFT(RIGHT(BG44,1)),IF($H56=BH42,LEFT(RIGHT(BH44,1)),IF($H56=BI42,LEFT(RIGHT(BI44,1)),IF($H56=BJ42,LEFT(RIGHT(BJ44,1)),IF($H56=BK42,LEFT(RIGHT(BK44,1)),IF($H56=BL42,LEFT(RIGHT(BL44,1)),IF($H56=BM42,LEFT(RIGHT(BM44,1)),IF($H56=BN42,LEFT(RIGHT(BN44,1)),IF($H56=BO42,LEFT(RIGHT(BO44,1)),IF($H56=BP42,LEFT(RIGHT(BP44,1)),IF($H56=BQ42,LEFT(RIGHT(BQ44,1))))))))))))))))))))))))))</f>
        <v/>
      </c>
      <c r="H56" s="584">
        <f>IF($S$7=$AT$10,AT42,IF($S$7=$AU$10,AU42,IF($S$7=$AV$10,AV42,IF($S$7=$AW$10,AW42,IF($S$7=$AX$10,AX42,IF($S$7=$AY$10,AY42,IF($S$7=$AZ$10,AZ42,IF($S$7=$BA$10,BA42,IF($S$7=$BB$10,BB42,IF($S$7=$BC$10,BC42,IF($S$7=$BD$10,BD42,IF($S$7=$BE$10,BE42,IF($S$7=$BF$10,BF42,IF($S$7=$BG$10,BG42,IF($S$7=$BH$10,BH42,IF($S$7=$BI$10,BI42,IF($S$7=$BJ$10,BJ42,IF($S$7=$BK$10,BK42,IF($S$7=$BL$10,BL42,IF($S$7=$BM$10,BM42,IF($S$7=$BN$10,BN42,IF($S$7=$BO$10,BO42,IF($S$7=$BP$10,BP42,IF($S$7=$BQ$10,BQ42,""))))))))))))))))))))))))</f>
        <v>0</v>
      </c>
      <c r="I56" s="513" t="e">
        <f>IF($B$7=#REF!,BA49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56" s="513" t="e">
        <f>IF($B$7=#REF!,BA64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56" s="513" t="e">
        <f>IF($B$7=#REF!,BB49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56" s="513" t="e">
        <f>IF($B$7=#REF!,BB64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56" s="513" t="e">
        <f>IF($B$7=#REF!,BC49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56" s="513" t="e">
        <f>IF($B$7=#REF!,BC64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56" s="270"/>
      <c r="P56" s="271"/>
      <c r="Q56" s="243"/>
      <c r="R56" s="244"/>
      <c r="S56" s="245"/>
      <c r="T56" s="171"/>
      <c r="U56" s="171"/>
      <c r="V56" s="171"/>
      <c r="W56" s="171"/>
      <c r="X56" s="171"/>
      <c r="Y56" s="171"/>
      <c r="Z56" s="542" t="s">
        <v>272</v>
      </c>
      <c r="AA56" s="585"/>
      <c r="AB56" s="585"/>
      <c r="AC56" s="585"/>
      <c r="AD56" s="586"/>
      <c r="AE56" s="587"/>
      <c r="AF56" s="587"/>
      <c r="AG56" s="587"/>
      <c r="AH56" s="587"/>
      <c r="AI56" s="587"/>
      <c r="AJ56" s="587"/>
      <c r="AK56" s="587"/>
      <c r="AL56" s="587"/>
      <c r="AM56" s="588"/>
      <c r="AP56" s="267"/>
      <c r="AQ56" s="267"/>
      <c r="AV56" s="162"/>
      <c r="AW56" s="261"/>
      <c r="AX56" s="261"/>
      <c r="BG56" s="261"/>
      <c r="BH56" s="261"/>
      <c r="BI56" s="261"/>
      <c r="BR56" s="261"/>
      <c r="BS56" s="261"/>
      <c r="BT56" s="261"/>
      <c r="CD56" s="261"/>
      <c r="CE56" s="261"/>
      <c r="CF56" s="261"/>
      <c r="CP56" s="261"/>
      <c r="CQ56" s="261"/>
      <c r="CR56" s="261"/>
      <c r="DB56" s="261"/>
      <c r="DC56" s="261"/>
      <c r="DD56" s="261"/>
      <c r="DN56" s="261"/>
      <c r="DO56" s="261"/>
      <c r="DP56" s="261"/>
      <c r="DZ56" s="261"/>
      <c r="EA56" s="261"/>
      <c r="EB56" s="261"/>
      <c r="EL56" s="261"/>
      <c r="EM56" s="261"/>
      <c r="EN56" s="261"/>
      <c r="EX56" s="261"/>
      <c r="EY56" s="261"/>
      <c r="EZ56" s="261"/>
      <c r="FJ56" s="261"/>
      <c r="FK56" s="261"/>
      <c r="FL56" s="261"/>
      <c r="FV56" s="261"/>
      <c r="FW56" s="261"/>
      <c r="FX56" s="261"/>
      <c r="GH56" s="261"/>
      <c r="GI56" s="261"/>
      <c r="GJ56" s="261"/>
      <c r="GT56" s="261"/>
      <c r="GU56" s="261"/>
      <c r="GV56" s="261"/>
      <c r="HF56" s="261"/>
      <c r="HG56" s="261"/>
      <c r="HH56" s="261"/>
      <c r="HR56" s="261"/>
      <c r="HS56" s="261"/>
      <c r="HT56" s="261"/>
      <c r="ID56" s="261"/>
      <c r="IE56" s="261"/>
      <c r="IF56" s="261"/>
      <c r="IP56" s="261"/>
      <c r="IQ56" s="261"/>
      <c r="IR56" s="261"/>
      <c r="JB56" s="261"/>
      <c r="JC56" s="261"/>
      <c r="JD56" s="261"/>
      <c r="JN56" s="261"/>
      <c r="JO56" s="261"/>
      <c r="JP56" s="261"/>
      <c r="JZ56" s="261"/>
      <c r="KA56" s="261"/>
      <c r="KB56" s="261"/>
      <c r="KL56" s="261"/>
      <c r="KM56" s="261"/>
      <c r="KN56" s="261"/>
      <c r="KX56" s="261"/>
      <c r="KY56" s="261"/>
      <c r="KZ56" s="261"/>
      <c r="LJ56" s="261"/>
      <c r="LK56" s="261"/>
      <c r="LL56" s="261"/>
      <c r="LV56" s="261"/>
      <c r="LW56" s="261"/>
      <c r="LX56" s="261"/>
      <c r="MG56" s="163"/>
      <c r="MH56" s="163"/>
      <c r="MI56" s="163"/>
      <c r="MJ56" s="163"/>
      <c r="MK56" s="163"/>
      <c r="ML56" s="163"/>
      <c r="MM56" s="163"/>
      <c r="MN56" s="163"/>
      <c r="MO56" s="163"/>
      <c r="MP56" s="163"/>
      <c r="MQ56" s="163"/>
      <c r="MR56" s="163"/>
      <c r="MS56" s="163"/>
      <c r="MT56" s="163"/>
      <c r="MU56" s="163"/>
      <c r="MV56" s="163"/>
      <c r="MW56" s="163"/>
      <c r="MX56" s="163"/>
      <c r="MY56" s="163"/>
      <c r="MZ56" s="163"/>
      <c r="NA56" s="163"/>
      <c r="NB56" s="163"/>
      <c r="NC56" s="163"/>
      <c r="ND56" s="163"/>
      <c r="NE56" s="163"/>
      <c r="NF56" s="163"/>
      <c r="NG56" s="163"/>
      <c r="NH56" s="163"/>
      <c r="NI56" s="163"/>
      <c r="NJ56" s="163"/>
      <c r="NK56" s="163"/>
      <c r="NL56" s="163"/>
      <c r="NM56" s="163"/>
      <c r="NN56" s="163"/>
      <c r="NO56" s="163"/>
      <c r="NP56" s="163"/>
      <c r="NQ56" s="163"/>
      <c r="NR56" s="163"/>
    </row>
    <row r="57" spans="1:390" ht="18.75">
      <c r="AP57" s="267"/>
      <c r="AQ57" s="267"/>
      <c r="AV57" s="162"/>
      <c r="AW57" s="261"/>
      <c r="AX57" s="261"/>
      <c r="BG57" s="261"/>
      <c r="BH57" s="261"/>
      <c r="BI57" s="261"/>
      <c r="BR57" s="261"/>
      <c r="BS57" s="261"/>
      <c r="BT57" s="261"/>
      <c r="CD57" s="261"/>
      <c r="CE57" s="261"/>
      <c r="CF57" s="261"/>
      <c r="CP57" s="261"/>
      <c r="CQ57" s="261"/>
      <c r="CR57" s="261"/>
      <c r="DB57" s="261"/>
      <c r="DC57" s="261"/>
      <c r="DD57" s="261"/>
      <c r="DN57" s="261"/>
      <c r="DO57" s="261"/>
      <c r="DP57" s="261"/>
      <c r="DZ57" s="261"/>
      <c r="EA57" s="261"/>
      <c r="EB57" s="261"/>
      <c r="EL57" s="261"/>
      <c r="EM57" s="261"/>
      <c r="EN57" s="261"/>
      <c r="EX57" s="261"/>
      <c r="EY57" s="261"/>
      <c r="EZ57" s="261"/>
      <c r="FJ57" s="261"/>
      <c r="FK57" s="261"/>
      <c r="FL57" s="261"/>
      <c r="FV57" s="261"/>
      <c r="FW57" s="261"/>
      <c r="FX57" s="261"/>
      <c r="GH57" s="261"/>
      <c r="GI57" s="261"/>
      <c r="GJ57" s="261"/>
      <c r="GT57" s="261"/>
      <c r="GU57" s="261"/>
      <c r="GV57" s="261"/>
      <c r="HF57" s="261"/>
      <c r="HG57" s="261"/>
      <c r="HH57" s="261"/>
      <c r="HR57" s="261"/>
      <c r="HS57" s="261"/>
      <c r="HT57" s="261"/>
      <c r="ID57" s="261"/>
      <c r="IE57" s="261"/>
      <c r="IF57" s="261"/>
      <c r="IP57" s="261"/>
      <c r="IQ57" s="261"/>
      <c r="IR57" s="261"/>
      <c r="JB57" s="261"/>
      <c r="JC57" s="261"/>
      <c r="JD57" s="261"/>
      <c r="JN57" s="261"/>
      <c r="JO57" s="261"/>
      <c r="JP57" s="261"/>
      <c r="JZ57" s="261"/>
      <c r="KA57" s="261"/>
      <c r="KB57" s="261"/>
      <c r="KL57" s="261"/>
      <c r="KM57" s="261"/>
      <c r="KN57" s="261"/>
      <c r="KX57" s="261"/>
      <c r="KY57" s="261"/>
      <c r="KZ57" s="261"/>
      <c r="LJ57" s="261"/>
      <c r="LK57" s="261"/>
      <c r="LL57" s="261"/>
      <c r="LV57" s="261"/>
      <c r="LW57" s="261"/>
      <c r="LX57" s="261"/>
      <c r="MG57" s="163"/>
      <c r="MH57" s="163"/>
      <c r="MI57" s="163"/>
      <c r="MJ57" s="163"/>
      <c r="MK57" s="163"/>
      <c r="ML57" s="163"/>
      <c r="MM57" s="163"/>
      <c r="MN57" s="163"/>
      <c r="MO57" s="163"/>
      <c r="MP57" s="163"/>
      <c r="MQ57" s="163"/>
      <c r="MR57" s="163"/>
      <c r="MS57" s="163"/>
      <c r="MT57" s="163"/>
      <c r="MU57" s="163"/>
      <c r="MV57" s="163"/>
      <c r="MW57" s="163"/>
      <c r="MX57" s="163"/>
      <c r="MY57" s="163"/>
      <c r="MZ57" s="163"/>
      <c r="NA57" s="163"/>
      <c r="NB57" s="163"/>
      <c r="NC57" s="163"/>
      <c r="ND57" s="163"/>
      <c r="NE57" s="163"/>
      <c r="NF57" s="163"/>
      <c r="NG57" s="163"/>
      <c r="NH57" s="163"/>
      <c r="NI57" s="163"/>
      <c r="NJ57" s="163"/>
      <c r="NK57" s="163"/>
      <c r="NL57" s="163"/>
      <c r="NM57" s="163"/>
      <c r="NN57" s="163"/>
      <c r="NO57" s="163"/>
      <c r="NP57" s="163"/>
      <c r="NQ57" s="163"/>
      <c r="NR57" s="163"/>
    </row>
    <row r="58" spans="1:390" ht="18.75">
      <c r="V58" s="162"/>
      <c r="W58" s="162"/>
      <c r="X58" s="162"/>
      <c r="Y58" s="162"/>
      <c r="Z58" s="162"/>
      <c r="AA58" s="162"/>
      <c r="AB58" s="162"/>
      <c r="AF58" s="162"/>
      <c r="AG58" s="162"/>
      <c r="AH58" s="162"/>
      <c r="AI58" s="162"/>
      <c r="AJ58" s="162"/>
      <c r="AK58" s="162"/>
      <c r="AL58" s="162"/>
      <c r="AM58" s="162"/>
      <c r="AP58" s="267"/>
      <c r="AQ58" s="267"/>
      <c r="AV58" s="162"/>
      <c r="AW58" s="261"/>
      <c r="AX58" s="261"/>
      <c r="BG58" s="261"/>
      <c r="BH58" s="261"/>
      <c r="BI58" s="261"/>
      <c r="BR58" s="261"/>
      <c r="BS58" s="261"/>
      <c r="CD58" s="261"/>
      <c r="CE58" s="261"/>
      <c r="CF58" s="261"/>
      <c r="CP58" s="261"/>
      <c r="CQ58" s="261"/>
      <c r="CR58" s="261"/>
      <c r="DB58" s="261"/>
      <c r="DC58" s="261"/>
      <c r="DD58" s="261"/>
      <c r="DN58" s="261"/>
      <c r="DO58" s="261"/>
      <c r="DP58" s="261"/>
      <c r="DZ58" s="261"/>
      <c r="EA58" s="261"/>
      <c r="EB58" s="261"/>
      <c r="EL58" s="261"/>
      <c r="EM58" s="261"/>
      <c r="EN58" s="261"/>
      <c r="EX58" s="261"/>
      <c r="EY58" s="261"/>
      <c r="EZ58" s="261"/>
      <c r="FJ58" s="261"/>
      <c r="FK58" s="261"/>
      <c r="FL58" s="261"/>
      <c r="FV58" s="261"/>
      <c r="FW58" s="261"/>
      <c r="FX58" s="261"/>
      <c r="GH58" s="261"/>
      <c r="GI58" s="261"/>
      <c r="GJ58" s="261"/>
      <c r="GT58" s="261"/>
      <c r="GU58" s="261"/>
      <c r="GV58" s="261"/>
      <c r="HF58" s="261"/>
      <c r="HG58" s="261"/>
      <c r="HH58" s="261"/>
      <c r="HR58" s="261"/>
      <c r="HS58" s="261"/>
      <c r="HT58" s="261"/>
      <c r="ID58" s="261"/>
      <c r="IE58" s="261"/>
      <c r="IF58" s="261"/>
      <c r="IP58" s="261"/>
      <c r="IQ58" s="261"/>
      <c r="IR58" s="261"/>
      <c r="JB58" s="261"/>
      <c r="JC58" s="261"/>
      <c r="JD58" s="261"/>
      <c r="JN58" s="261"/>
      <c r="JO58" s="261"/>
      <c r="JP58" s="261"/>
      <c r="JZ58" s="261"/>
      <c r="KA58" s="261"/>
      <c r="KB58" s="261"/>
      <c r="KL58" s="261"/>
      <c r="KM58" s="261"/>
      <c r="KN58" s="261"/>
      <c r="KX58" s="261"/>
      <c r="KY58" s="261"/>
      <c r="KZ58" s="261"/>
      <c r="LJ58" s="261"/>
      <c r="LK58" s="261"/>
      <c r="LL58" s="261"/>
      <c r="LV58" s="261"/>
      <c r="LW58" s="261"/>
      <c r="LX58" s="261"/>
      <c r="MG58" s="163"/>
      <c r="MH58" s="163"/>
      <c r="MI58" s="163"/>
      <c r="MJ58" s="163"/>
      <c r="MK58" s="163"/>
      <c r="ML58" s="163"/>
      <c r="MM58" s="163"/>
      <c r="MN58" s="163"/>
      <c r="MO58" s="163"/>
      <c r="MP58" s="163"/>
      <c r="MQ58" s="163"/>
      <c r="MR58" s="163"/>
      <c r="MS58" s="163"/>
      <c r="MT58" s="163"/>
      <c r="MU58" s="163"/>
      <c r="MV58" s="163"/>
      <c r="MW58" s="163"/>
      <c r="MX58" s="163"/>
      <c r="MY58" s="163"/>
      <c r="MZ58" s="163"/>
      <c r="NA58" s="163"/>
      <c r="NB58" s="163"/>
      <c r="NC58" s="163"/>
      <c r="ND58" s="163"/>
      <c r="NE58" s="163"/>
      <c r="NF58" s="163"/>
      <c r="NG58" s="163"/>
      <c r="NH58" s="163"/>
      <c r="NI58" s="163"/>
      <c r="NJ58" s="163"/>
      <c r="NK58" s="163"/>
      <c r="NL58" s="163"/>
      <c r="NM58" s="163"/>
      <c r="NN58" s="163"/>
      <c r="NO58" s="163"/>
      <c r="NP58" s="163"/>
      <c r="NQ58" s="163"/>
      <c r="NR58" s="163"/>
      <c r="NS58" s="163"/>
      <c r="NT58" s="163"/>
      <c r="NU58" s="163"/>
      <c r="NV58" s="163"/>
      <c r="NW58" s="163"/>
      <c r="NX58" s="163"/>
      <c r="NY58" s="163"/>
      <c r="NZ58" s="163"/>
    </row>
    <row r="59" spans="1:390" ht="20.25" customHeight="1"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V59" s="162"/>
      <c r="AW59" s="261"/>
      <c r="AX59" s="261"/>
      <c r="BG59" s="261"/>
      <c r="BH59" s="261"/>
      <c r="BI59" s="261"/>
      <c r="BR59" s="261"/>
      <c r="BS59" s="261"/>
      <c r="CD59" s="261"/>
      <c r="CE59" s="261"/>
      <c r="CF59" s="261"/>
      <c r="CP59" s="261"/>
      <c r="CQ59" s="261"/>
      <c r="CR59" s="261"/>
      <c r="DB59" s="261"/>
      <c r="DC59" s="261"/>
      <c r="DD59" s="261"/>
      <c r="DN59" s="261"/>
      <c r="DO59" s="261"/>
      <c r="DP59" s="261"/>
      <c r="DZ59" s="261"/>
      <c r="EA59" s="261"/>
      <c r="EB59" s="261"/>
      <c r="EL59" s="261"/>
      <c r="EM59" s="261"/>
      <c r="EN59" s="261"/>
      <c r="EX59" s="261"/>
      <c r="EY59" s="261"/>
      <c r="EZ59" s="261"/>
      <c r="FJ59" s="261"/>
      <c r="FK59" s="261"/>
      <c r="FL59" s="261"/>
      <c r="FV59" s="261"/>
      <c r="FW59" s="261"/>
      <c r="FX59" s="261"/>
      <c r="GH59" s="261"/>
      <c r="GI59" s="261"/>
      <c r="GJ59" s="261"/>
      <c r="GT59" s="261"/>
      <c r="GU59" s="261"/>
      <c r="GV59" s="261"/>
      <c r="HF59" s="261"/>
      <c r="HG59" s="261"/>
      <c r="HH59" s="261"/>
      <c r="HR59" s="261"/>
      <c r="HS59" s="261"/>
      <c r="HT59" s="261"/>
      <c r="ID59" s="261"/>
      <c r="IE59" s="261"/>
      <c r="IF59" s="261"/>
      <c r="IP59" s="261"/>
      <c r="IQ59" s="261"/>
      <c r="IR59" s="261"/>
      <c r="JB59" s="261"/>
      <c r="JC59" s="261"/>
      <c r="JD59" s="261"/>
      <c r="JN59" s="261"/>
      <c r="JO59" s="261"/>
      <c r="JP59" s="261"/>
      <c r="JZ59" s="261"/>
      <c r="KA59" s="261"/>
      <c r="KB59" s="261"/>
      <c r="KL59" s="261"/>
      <c r="KM59" s="261"/>
      <c r="KN59" s="261"/>
      <c r="KX59" s="261"/>
      <c r="KY59" s="261"/>
      <c r="KZ59" s="261"/>
      <c r="LJ59" s="261"/>
      <c r="LK59" s="261"/>
      <c r="LL59" s="261"/>
      <c r="LV59" s="261"/>
      <c r="LW59" s="261"/>
      <c r="LX59" s="261"/>
      <c r="MG59" s="163"/>
      <c r="MH59" s="163"/>
      <c r="MI59" s="163"/>
      <c r="MJ59" s="163"/>
      <c r="MK59" s="163"/>
      <c r="ML59" s="163"/>
      <c r="MM59" s="163"/>
      <c r="MN59" s="163"/>
      <c r="MO59" s="163"/>
      <c r="MP59" s="163"/>
      <c r="MQ59" s="163"/>
      <c r="MR59" s="163"/>
      <c r="MS59" s="163"/>
      <c r="MT59" s="163"/>
      <c r="MU59" s="163"/>
      <c r="MV59" s="163"/>
      <c r="MW59" s="163"/>
      <c r="MX59" s="163"/>
      <c r="MY59" s="163"/>
      <c r="MZ59" s="163"/>
      <c r="NA59" s="163"/>
      <c r="NB59" s="163"/>
      <c r="NC59" s="163"/>
      <c r="ND59" s="163"/>
      <c r="NE59" s="163"/>
      <c r="NF59" s="163"/>
      <c r="NG59" s="163"/>
      <c r="NH59" s="163"/>
      <c r="NI59" s="163"/>
      <c r="NJ59" s="163"/>
      <c r="NK59" s="163"/>
      <c r="NL59" s="163"/>
      <c r="NM59" s="163"/>
      <c r="NN59" s="163"/>
      <c r="NO59" s="163"/>
      <c r="NP59" s="163"/>
      <c r="NQ59" s="163"/>
      <c r="NR59" s="163"/>
      <c r="NS59" s="163"/>
      <c r="NT59" s="163"/>
      <c r="NU59" s="163"/>
      <c r="NV59" s="163"/>
      <c r="NW59" s="163"/>
      <c r="NX59" s="163"/>
      <c r="NY59" s="163"/>
      <c r="NZ59" s="163"/>
    </row>
    <row r="60" spans="1:390" ht="20.25" customHeight="1"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V60" s="162"/>
      <c r="AW60" s="261"/>
      <c r="AX60" s="261"/>
      <c r="BG60" s="261"/>
      <c r="BH60" s="261"/>
      <c r="BI60" s="261"/>
      <c r="BR60" s="261"/>
      <c r="BS60" s="261"/>
      <c r="BU60" s="162"/>
      <c r="BV60" s="162"/>
      <c r="BW60" s="162"/>
      <c r="BX60" s="162"/>
      <c r="BY60" s="162"/>
      <c r="CC60" s="261"/>
      <c r="CD60" s="261"/>
      <c r="CE60" s="261"/>
      <c r="CO60" s="261"/>
      <c r="CP60" s="261"/>
      <c r="CQ60" s="261"/>
      <c r="DA60" s="261"/>
      <c r="DB60" s="261"/>
      <c r="DC60" s="261"/>
      <c r="DM60" s="261"/>
      <c r="DN60" s="261"/>
      <c r="DO60" s="261"/>
      <c r="DY60" s="261"/>
      <c r="DZ60" s="261"/>
      <c r="EA60" s="261"/>
      <c r="EK60" s="261"/>
      <c r="EL60" s="261"/>
      <c r="EM60" s="261"/>
      <c r="EW60" s="261"/>
      <c r="EX60" s="261"/>
      <c r="EY60" s="261"/>
      <c r="FI60" s="261"/>
      <c r="FJ60" s="261"/>
      <c r="FK60" s="261"/>
      <c r="FU60" s="261"/>
      <c r="FV60" s="261"/>
      <c r="FW60" s="261"/>
      <c r="GG60" s="261"/>
      <c r="GH60" s="261"/>
      <c r="GI60" s="261"/>
      <c r="GS60" s="261"/>
      <c r="GT60" s="261"/>
      <c r="GU60" s="261"/>
      <c r="HE60" s="261"/>
      <c r="HF60" s="261"/>
      <c r="HG60" s="261"/>
      <c r="HQ60" s="261"/>
      <c r="HR60" s="261"/>
      <c r="HS60" s="261"/>
      <c r="IC60" s="261"/>
      <c r="ID60" s="261"/>
      <c r="IE60" s="261"/>
      <c r="IO60" s="261"/>
      <c r="IP60" s="261"/>
      <c r="IQ60" s="261"/>
      <c r="JA60" s="261"/>
      <c r="JB60" s="261"/>
      <c r="JC60" s="261"/>
      <c r="JM60" s="261"/>
      <c r="JN60" s="261"/>
      <c r="JO60" s="261"/>
      <c r="JY60" s="261"/>
      <c r="JZ60" s="261"/>
      <c r="KA60" s="261"/>
      <c r="KK60" s="261"/>
      <c r="KL60" s="261"/>
      <c r="KM60" s="261"/>
      <c r="MG60" s="163"/>
      <c r="MH60" s="163"/>
      <c r="MI60" s="163"/>
      <c r="MJ60" s="163"/>
      <c r="MK60" s="163"/>
      <c r="ML60" s="163"/>
      <c r="MM60" s="163"/>
      <c r="MN60" s="163"/>
      <c r="MO60" s="163"/>
    </row>
    <row r="61" spans="1:390" ht="20.25" customHeight="1">
      <c r="V61" s="162"/>
      <c r="W61" s="162"/>
      <c r="X61" s="162"/>
      <c r="Y61" s="162"/>
      <c r="Z61" s="162"/>
      <c r="AA61" s="162"/>
      <c r="AB61" s="162"/>
      <c r="AC61" s="267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V61" s="162"/>
      <c r="AW61" s="261"/>
      <c r="AX61" s="261"/>
      <c r="BG61" s="261"/>
      <c r="BH61" s="261"/>
      <c r="BI61" s="261"/>
      <c r="BR61" s="261"/>
      <c r="BS61" s="261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2"/>
      <c r="DS61" s="162"/>
      <c r="DT61" s="162"/>
      <c r="DU61" s="162"/>
      <c r="DV61" s="162"/>
      <c r="DW61" s="162"/>
      <c r="DX61" s="162"/>
      <c r="DY61" s="162"/>
      <c r="DZ61" s="162"/>
      <c r="EA61" s="162"/>
      <c r="EB61" s="162"/>
      <c r="EC61" s="162"/>
      <c r="ED61" s="162"/>
      <c r="EE61" s="162"/>
      <c r="EF61" s="162"/>
      <c r="EG61" s="162"/>
      <c r="EH61" s="162"/>
      <c r="EI61" s="162"/>
      <c r="EJ61" s="162"/>
      <c r="EK61" s="162"/>
      <c r="EL61" s="162"/>
      <c r="EM61" s="162"/>
      <c r="EN61" s="162"/>
      <c r="EO61" s="162"/>
      <c r="EP61" s="162"/>
      <c r="EQ61" s="162"/>
      <c r="ER61" s="162"/>
      <c r="ES61" s="162"/>
      <c r="ET61" s="162"/>
      <c r="EU61" s="162"/>
      <c r="EV61" s="162"/>
      <c r="EW61" s="162"/>
      <c r="EX61" s="162"/>
      <c r="EY61" s="162"/>
      <c r="EZ61" s="162"/>
      <c r="FA61" s="162"/>
      <c r="FB61" s="162"/>
      <c r="FC61" s="162"/>
      <c r="FD61" s="162"/>
      <c r="FE61" s="162"/>
      <c r="FF61" s="162"/>
      <c r="FG61" s="162"/>
      <c r="FH61" s="162"/>
      <c r="FI61" s="162"/>
      <c r="FJ61" s="162"/>
      <c r="FK61" s="162"/>
      <c r="FL61" s="162"/>
      <c r="FM61" s="162"/>
      <c r="FN61" s="162"/>
      <c r="FO61" s="162"/>
      <c r="FP61" s="162"/>
      <c r="FQ61" s="162"/>
      <c r="FR61" s="162"/>
      <c r="FS61" s="162"/>
      <c r="FT61" s="162"/>
      <c r="FU61" s="162"/>
      <c r="FV61" s="162"/>
      <c r="FW61" s="162"/>
      <c r="FX61" s="162"/>
      <c r="FY61" s="162"/>
      <c r="FZ61" s="162"/>
      <c r="GA61" s="162"/>
      <c r="GB61" s="162"/>
      <c r="GC61" s="162"/>
      <c r="GD61" s="162"/>
      <c r="GE61" s="162"/>
      <c r="GF61" s="162"/>
      <c r="GG61" s="162"/>
      <c r="GH61" s="162"/>
      <c r="GI61" s="162"/>
      <c r="GJ61" s="162"/>
      <c r="GK61" s="162"/>
      <c r="GL61" s="162"/>
      <c r="GM61" s="162"/>
      <c r="GN61" s="162"/>
      <c r="GO61" s="162"/>
      <c r="GP61" s="162"/>
      <c r="GQ61" s="162"/>
      <c r="GR61" s="162"/>
      <c r="GS61" s="162"/>
      <c r="GT61" s="162"/>
      <c r="GU61" s="162"/>
      <c r="GV61" s="162"/>
      <c r="GW61" s="162"/>
      <c r="GX61" s="162"/>
      <c r="GY61" s="162"/>
      <c r="GZ61" s="162"/>
      <c r="HA61" s="162"/>
      <c r="HB61" s="162"/>
      <c r="HC61" s="162"/>
      <c r="HD61" s="162"/>
      <c r="HE61" s="162"/>
      <c r="HF61" s="162"/>
      <c r="HG61" s="162"/>
      <c r="HH61" s="162"/>
      <c r="HI61" s="162"/>
      <c r="HJ61" s="162"/>
      <c r="HK61" s="162"/>
      <c r="HL61" s="162"/>
      <c r="HM61" s="162"/>
      <c r="HN61" s="162"/>
      <c r="HO61" s="162"/>
      <c r="HP61" s="162"/>
      <c r="HQ61" s="162"/>
      <c r="HR61" s="162"/>
      <c r="HS61" s="162"/>
      <c r="HT61" s="162"/>
      <c r="HU61" s="162"/>
      <c r="HV61" s="162"/>
      <c r="HW61" s="162"/>
      <c r="HX61" s="162"/>
      <c r="HY61" s="162"/>
      <c r="HZ61" s="162"/>
      <c r="IA61" s="162"/>
      <c r="IB61" s="162"/>
      <c r="IC61" s="162"/>
      <c r="ID61" s="162"/>
      <c r="IE61" s="162"/>
      <c r="IF61" s="162"/>
      <c r="IG61" s="162"/>
      <c r="IH61" s="162"/>
      <c r="II61" s="162"/>
      <c r="IJ61" s="162"/>
      <c r="IK61" s="162"/>
      <c r="IL61" s="162"/>
      <c r="IM61" s="162"/>
      <c r="IN61" s="162"/>
      <c r="IO61" s="162"/>
      <c r="IP61" s="162"/>
      <c r="IQ61" s="162"/>
      <c r="IR61" s="162"/>
      <c r="IS61" s="162"/>
      <c r="IT61" s="162"/>
      <c r="IU61" s="162"/>
      <c r="IV61" s="162"/>
      <c r="IW61" s="162"/>
      <c r="IX61" s="162"/>
      <c r="IY61" s="162"/>
      <c r="IZ61" s="162"/>
      <c r="JA61" s="162"/>
      <c r="JB61" s="162"/>
      <c r="JC61" s="162"/>
      <c r="JD61" s="162"/>
      <c r="JE61" s="162"/>
      <c r="JF61" s="162"/>
      <c r="JG61" s="162"/>
      <c r="JH61" s="162"/>
      <c r="JI61" s="162"/>
      <c r="JJ61" s="162"/>
      <c r="JK61" s="162"/>
      <c r="JL61" s="162"/>
      <c r="JM61" s="162"/>
      <c r="JN61" s="162"/>
      <c r="JO61" s="162"/>
      <c r="JP61" s="162"/>
      <c r="JQ61" s="162"/>
      <c r="JR61" s="162"/>
      <c r="JS61" s="162"/>
      <c r="JT61" s="162"/>
      <c r="JU61" s="162"/>
      <c r="JV61" s="162"/>
      <c r="JW61" s="162"/>
      <c r="JX61" s="162"/>
      <c r="JY61" s="162"/>
      <c r="JZ61" s="162"/>
      <c r="KA61" s="162"/>
      <c r="KB61" s="162"/>
      <c r="KC61" s="162"/>
      <c r="KD61" s="162"/>
      <c r="KE61" s="162"/>
      <c r="KF61" s="162"/>
      <c r="KG61" s="162"/>
      <c r="KH61" s="162"/>
      <c r="KI61" s="162"/>
      <c r="KJ61" s="162"/>
      <c r="KK61" s="162"/>
      <c r="KL61" s="162"/>
      <c r="KM61" s="162"/>
      <c r="KN61" s="162"/>
      <c r="KO61" s="162"/>
      <c r="KP61" s="162"/>
      <c r="KQ61" s="162"/>
      <c r="KR61" s="162"/>
      <c r="KS61" s="162"/>
      <c r="KT61" s="162"/>
      <c r="KU61" s="162"/>
      <c r="KV61" s="162"/>
      <c r="KW61" s="162"/>
      <c r="KX61" s="162"/>
      <c r="KY61" s="162"/>
      <c r="KZ61" s="162"/>
      <c r="LA61" s="162"/>
      <c r="LB61" s="162"/>
      <c r="LC61" s="162"/>
      <c r="LD61" s="162"/>
      <c r="LE61" s="162"/>
      <c r="LF61" s="162"/>
      <c r="LG61" s="162"/>
      <c r="LH61" s="162"/>
      <c r="LI61" s="162"/>
      <c r="LJ61" s="162"/>
      <c r="LK61" s="162"/>
      <c r="LL61" s="162"/>
      <c r="LM61" s="162"/>
      <c r="LN61" s="162"/>
      <c r="LO61" s="162"/>
      <c r="LP61" s="162"/>
      <c r="LQ61" s="162"/>
      <c r="LR61" s="162"/>
      <c r="LS61" s="162"/>
      <c r="LT61" s="162"/>
      <c r="LU61" s="162"/>
      <c r="LV61" s="162"/>
      <c r="LW61" s="162"/>
      <c r="LX61" s="162"/>
      <c r="LY61" s="162"/>
      <c r="LZ61" s="162"/>
      <c r="MA61" s="162"/>
      <c r="MB61" s="162"/>
      <c r="MC61" s="162"/>
      <c r="MD61" s="162"/>
      <c r="ME61" s="162"/>
      <c r="MF61" s="162"/>
    </row>
    <row r="62" spans="1:390" ht="20.25" customHeight="1">
      <c r="V62" s="162"/>
      <c r="W62" s="162"/>
      <c r="X62" s="162"/>
      <c r="Y62" s="162"/>
      <c r="Z62" s="162"/>
      <c r="AA62" s="162"/>
      <c r="AB62" s="162"/>
      <c r="AC62" s="267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V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2"/>
      <c r="DF62" s="162"/>
      <c r="DG62" s="162"/>
      <c r="DH62" s="162"/>
      <c r="DI62" s="162"/>
      <c r="DJ62" s="162"/>
      <c r="DK62" s="162"/>
      <c r="DL62" s="162"/>
      <c r="DM62" s="162"/>
      <c r="DN62" s="162"/>
      <c r="DO62" s="162"/>
      <c r="DP62" s="162"/>
      <c r="DQ62" s="162"/>
      <c r="DR62" s="162"/>
      <c r="DS62" s="162"/>
      <c r="DT62" s="162"/>
      <c r="DU62" s="162"/>
      <c r="DV62" s="162"/>
      <c r="DW62" s="162"/>
      <c r="DX62" s="162"/>
      <c r="DY62" s="162"/>
      <c r="DZ62" s="162"/>
      <c r="EA62" s="162"/>
      <c r="EB62" s="162"/>
      <c r="EC62" s="162"/>
      <c r="ED62" s="162"/>
      <c r="EE62" s="162"/>
      <c r="EF62" s="162"/>
      <c r="EG62" s="162"/>
      <c r="EH62" s="162"/>
      <c r="EI62" s="162"/>
      <c r="EJ62" s="162"/>
      <c r="EK62" s="162"/>
      <c r="EL62" s="162"/>
      <c r="EM62" s="162"/>
      <c r="EN62" s="162"/>
      <c r="EO62" s="162"/>
      <c r="EP62" s="162"/>
      <c r="EQ62" s="162"/>
      <c r="ER62" s="162"/>
      <c r="ES62" s="162"/>
      <c r="ET62" s="162"/>
      <c r="EU62" s="162"/>
      <c r="EV62" s="162"/>
      <c r="EW62" s="162"/>
      <c r="EX62" s="162"/>
      <c r="EY62" s="162"/>
      <c r="EZ62" s="162"/>
      <c r="FA62" s="162"/>
      <c r="FB62" s="162"/>
      <c r="FC62" s="162"/>
      <c r="FD62" s="162"/>
      <c r="FE62" s="162"/>
      <c r="FF62" s="162"/>
      <c r="FG62" s="162"/>
      <c r="FH62" s="162"/>
      <c r="FI62" s="162"/>
      <c r="FJ62" s="162"/>
      <c r="FK62" s="162"/>
      <c r="FL62" s="162"/>
      <c r="FM62" s="162"/>
      <c r="FN62" s="162"/>
      <c r="FO62" s="162"/>
      <c r="FP62" s="162"/>
      <c r="FQ62" s="162"/>
      <c r="FR62" s="162"/>
      <c r="FS62" s="162"/>
      <c r="FT62" s="162"/>
      <c r="FU62" s="162"/>
      <c r="FV62" s="162"/>
      <c r="FW62" s="162"/>
      <c r="FX62" s="162"/>
      <c r="FY62" s="162"/>
      <c r="FZ62" s="162"/>
      <c r="GA62" s="162"/>
      <c r="GB62" s="162"/>
      <c r="GC62" s="162"/>
      <c r="GD62" s="162"/>
      <c r="GE62" s="162"/>
      <c r="GF62" s="162"/>
      <c r="GG62" s="162"/>
      <c r="GH62" s="162"/>
      <c r="GI62" s="162"/>
      <c r="GJ62" s="162"/>
      <c r="GK62" s="162"/>
      <c r="GL62" s="162"/>
      <c r="GM62" s="162"/>
      <c r="GN62" s="162"/>
      <c r="GO62" s="162"/>
      <c r="GP62" s="162"/>
      <c r="GQ62" s="162"/>
      <c r="GR62" s="162"/>
      <c r="GS62" s="162"/>
      <c r="GT62" s="162"/>
      <c r="GU62" s="162"/>
      <c r="GV62" s="162"/>
      <c r="GW62" s="162"/>
      <c r="GX62" s="162"/>
      <c r="GY62" s="162"/>
      <c r="GZ62" s="162"/>
      <c r="HA62" s="162"/>
      <c r="HB62" s="162"/>
      <c r="HC62" s="162"/>
      <c r="HD62" s="162"/>
      <c r="HE62" s="162"/>
      <c r="HF62" s="162"/>
      <c r="HG62" s="162"/>
      <c r="HH62" s="162"/>
      <c r="HI62" s="162"/>
      <c r="HJ62" s="162"/>
      <c r="HK62" s="162"/>
      <c r="HL62" s="162"/>
      <c r="HM62" s="162"/>
      <c r="HN62" s="162"/>
      <c r="HO62" s="162"/>
      <c r="HP62" s="162"/>
      <c r="HQ62" s="162"/>
      <c r="HR62" s="162"/>
      <c r="HS62" s="162"/>
      <c r="HT62" s="162"/>
      <c r="HU62" s="162"/>
      <c r="HV62" s="162"/>
      <c r="HW62" s="162"/>
      <c r="HX62" s="162"/>
      <c r="HY62" s="162"/>
      <c r="HZ62" s="162"/>
      <c r="IA62" s="162"/>
      <c r="IB62" s="162"/>
      <c r="IC62" s="162"/>
      <c r="ID62" s="162"/>
      <c r="IE62" s="162"/>
      <c r="IF62" s="162"/>
      <c r="IG62" s="162"/>
      <c r="IH62" s="162"/>
      <c r="II62" s="162"/>
      <c r="IJ62" s="162"/>
      <c r="IK62" s="162"/>
      <c r="IL62" s="162"/>
      <c r="IM62" s="162"/>
      <c r="IN62" s="162"/>
      <c r="IO62" s="162"/>
      <c r="IP62" s="162"/>
      <c r="IQ62" s="162"/>
      <c r="IR62" s="162"/>
      <c r="IS62" s="162"/>
      <c r="IT62" s="162"/>
      <c r="IU62" s="162"/>
      <c r="IV62" s="162"/>
      <c r="IW62" s="162"/>
      <c r="IX62" s="162"/>
      <c r="IY62" s="162"/>
      <c r="IZ62" s="162"/>
      <c r="JA62" s="162"/>
      <c r="JB62" s="162"/>
      <c r="JC62" s="162"/>
      <c r="JD62" s="162"/>
      <c r="JE62" s="162"/>
      <c r="JF62" s="162"/>
      <c r="JG62" s="162"/>
      <c r="JH62" s="162"/>
      <c r="JI62" s="162"/>
      <c r="JJ62" s="162"/>
      <c r="JK62" s="162"/>
      <c r="JL62" s="162"/>
      <c r="JM62" s="162"/>
      <c r="JN62" s="162"/>
      <c r="JO62" s="162"/>
      <c r="JP62" s="162"/>
      <c r="JQ62" s="162"/>
      <c r="JR62" s="162"/>
      <c r="JS62" s="162"/>
      <c r="JT62" s="162"/>
      <c r="JU62" s="162"/>
      <c r="JV62" s="162"/>
      <c r="JW62" s="162"/>
      <c r="JX62" s="162"/>
      <c r="JY62" s="162"/>
      <c r="JZ62" s="162"/>
      <c r="KA62" s="162"/>
      <c r="KB62" s="162"/>
      <c r="KC62" s="162"/>
      <c r="KD62" s="162"/>
      <c r="KE62" s="162"/>
      <c r="KF62" s="162"/>
      <c r="KG62" s="162"/>
      <c r="KH62" s="162"/>
      <c r="KI62" s="162"/>
      <c r="KJ62" s="162"/>
      <c r="KK62" s="162"/>
      <c r="KL62" s="162"/>
      <c r="KM62" s="162"/>
      <c r="KN62" s="162"/>
      <c r="KO62" s="162"/>
      <c r="KP62" s="162"/>
      <c r="KQ62" s="162"/>
      <c r="KR62" s="162"/>
      <c r="KS62" s="162"/>
      <c r="KT62" s="162"/>
      <c r="KU62" s="162"/>
      <c r="KV62" s="162"/>
      <c r="KW62" s="162"/>
      <c r="KX62" s="162"/>
      <c r="KY62" s="162"/>
      <c r="KZ62" s="162"/>
      <c r="LA62" s="162"/>
      <c r="LB62" s="162"/>
      <c r="LC62" s="162"/>
      <c r="LD62" s="162"/>
      <c r="LE62" s="162"/>
      <c r="LF62" s="162"/>
      <c r="LG62" s="162"/>
      <c r="LH62" s="162"/>
      <c r="LI62" s="162"/>
      <c r="LJ62" s="162"/>
      <c r="LK62" s="162"/>
      <c r="LL62" s="162"/>
      <c r="LM62" s="162"/>
      <c r="LN62" s="162"/>
      <c r="LO62" s="162"/>
      <c r="LP62" s="162"/>
      <c r="LQ62" s="162"/>
      <c r="LR62" s="162"/>
      <c r="LS62" s="162"/>
      <c r="LT62" s="162"/>
      <c r="LU62" s="162"/>
      <c r="LV62" s="162"/>
      <c r="LW62" s="162"/>
      <c r="LX62" s="162"/>
      <c r="LY62" s="162"/>
      <c r="LZ62" s="162"/>
      <c r="MA62" s="162"/>
      <c r="MB62" s="162"/>
      <c r="MC62" s="162"/>
      <c r="MD62" s="162"/>
      <c r="ME62" s="162"/>
      <c r="MF62" s="162"/>
    </row>
    <row r="63" spans="1:390" ht="20.25" customHeight="1"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V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2"/>
      <c r="DP63" s="162"/>
      <c r="DQ63" s="162"/>
      <c r="DR63" s="162"/>
      <c r="DS63" s="162"/>
      <c r="DT63" s="162"/>
      <c r="DU63" s="162"/>
      <c r="DV63" s="162"/>
      <c r="DW63" s="162"/>
      <c r="DX63" s="162"/>
      <c r="DY63" s="162"/>
      <c r="DZ63" s="162"/>
      <c r="EA63" s="162"/>
      <c r="EB63" s="162"/>
      <c r="EC63" s="162"/>
      <c r="ED63" s="162"/>
      <c r="EE63" s="162"/>
      <c r="EF63" s="162"/>
      <c r="EG63" s="162"/>
      <c r="EH63" s="162"/>
      <c r="EI63" s="162"/>
      <c r="EJ63" s="162"/>
      <c r="EK63" s="162"/>
      <c r="EL63" s="162"/>
      <c r="EM63" s="162"/>
      <c r="EN63" s="162"/>
      <c r="EO63" s="162"/>
      <c r="EP63" s="162"/>
      <c r="EQ63" s="162"/>
      <c r="ER63" s="162"/>
      <c r="ES63" s="162"/>
      <c r="ET63" s="162"/>
      <c r="EU63" s="162"/>
      <c r="EV63" s="162"/>
      <c r="EW63" s="162"/>
      <c r="EX63" s="162"/>
      <c r="EY63" s="162"/>
      <c r="EZ63" s="162"/>
      <c r="FA63" s="162"/>
      <c r="FB63" s="162"/>
      <c r="FC63" s="162"/>
      <c r="FD63" s="162"/>
      <c r="FE63" s="162"/>
      <c r="FF63" s="162"/>
      <c r="FG63" s="162"/>
      <c r="FH63" s="162"/>
      <c r="FI63" s="162"/>
      <c r="FJ63" s="162"/>
      <c r="FK63" s="162"/>
      <c r="FL63" s="162"/>
      <c r="FM63" s="162"/>
      <c r="FN63" s="162"/>
      <c r="FO63" s="162"/>
      <c r="FP63" s="162"/>
      <c r="FQ63" s="162"/>
      <c r="FR63" s="162"/>
      <c r="FS63" s="162"/>
      <c r="FT63" s="162"/>
      <c r="FU63" s="162"/>
      <c r="FV63" s="162"/>
      <c r="FW63" s="162"/>
      <c r="FX63" s="162"/>
      <c r="FY63" s="162"/>
      <c r="FZ63" s="162"/>
      <c r="GA63" s="162"/>
      <c r="GB63" s="162"/>
      <c r="GC63" s="162"/>
      <c r="GD63" s="162"/>
      <c r="GE63" s="162"/>
      <c r="GF63" s="162"/>
      <c r="GG63" s="162"/>
      <c r="GH63" s="162"/>
      <c r="GI63" s="162"/>
      <c r="GJ63" s="162"/>
      <c r="GK63" s="162"/>
      <c r="GL63" s="162"/>
      <c r="GM63" s="162"/>
      <c r="GN63" s="162"/>
      <c r="GO63" s="162"/>
      <c r="GP63" s="162"/>
      <c r="GQ63" s="162"/>
      <c r="GR63" s="162"/>
      <c r="GS63" s="162"/>
      <c r="GT63" s="162"/>
      <c r="GU63" s="162"/>
      <c r="GV63" s="162"/>
      <c r="GW63" s="162"/>
      <c r="GX63" s="162"/>
      <c r="GY63" s="162"/>
      <c r="GZ63" s="162"/>
      <c r="HA63" s="162"/>
      <c r="HB63" s="162"/>
      <c r="HC63" s="162"/>
      <c r="HD63" s="162"/>
      <c r="HE63" s="162"/>
      <c r="HF63" s="162"/>
      <c r="HG63" s="162"/>
      <c r="HH63" s="162"/>
      <c r="HI63" s="162"/>
      <c r="HJ63" s="162"/>
      <c r="HK63" s="162"/>
      <c r="HL63" s="162"/>
      <c r="HM63" s="162"/>
      <c r="HN63" s="162"/>
      <c r="HO63" s="162"/>
      <c r="HP63" s="162"/>
      <c r="HQ63" s="162"/>
      <c r="HR63" s="162"/>
      <c r="HS63" s="162"/>
      <c r="HT63" s="162"/>
      <c r="HU63" s="162"/>
      <c r="HV63" s="162"/>
      <c r="HW63" s="162"/>
      <c r="HX63" s="162"/>
      <c r="HY63" s="162"/>
      <c r="HZ63" s="162"/>
      <c r="IA63" s="162"/>
      <c r="IB63" s="162"/>
      <c r="IC63" s="162"/>
      <c r="ID63" s="162"/>
      <c r="IE63" s="162"/>
      <c r="IF63" s="162"/>
      <c r="IG63" s="162"/>
      <c r="IH63" s="162"/>
      <c r="II63" s="162"/>
      <c r="IJ63" s="162"/>
      <c r="IK63" s="162"/>
      <c r="IL63" s="162"/>
      <c r="IM63" s="162"/>
      <c r="IN63" s="162"/>
      <c r="IO63" s="162"/>
      <c r="IP63" s="162"/>
      <c r="IQ63" s="162"/>
      <c r="IR63" s="162"/>
      <c r="IS63" s="162"/>
      <c r="IT63" s="162"/>
      <c r="IU63" s="162"/>
      <c r="IV63" s="162"/>
      <c r="IW63" s="162"/>
      <c r="IX63" s="162"/>
      <c r="IY63" s="162"/>
      <c r="IZ63" s="162"/>
      <c r="JA63" s="162"/>
      <c r="JB63" s="162"/>
      <c r="JC63" s="162"/>
      <c r="JD63" s="162"/>
      <c r="JE63" s="162"/>
      <c r="JF63" s="162"/>
      <c r="JG63" s="162"/>
      <c r="JH63" s="162"/>
      <c r="JI63" s="162"/>
      <c r="JJ63" s="162"/>
      <c r="JK63" s="162"/>
      <c r="JL63" s="162"/>
      <c r="JM63" s="162"/>
      <c r="JN63" s="162"/>
      <c r="JO63" s="162"/>
      <c r="JP63" s="162"/>
      <c r="JQ63" s="162"/>
      <c r="JR63" s="162"/>
      <c r="JS63" s="162"/>
      <c r="JT63" s="162"/>
      <c r="JU63" s="162"/>
      <c r="JV63" s="162"/>
      <c r="JW63" s="162"/>
      <c r="JX63" s="162"/>
      <c r="JY63" s="162"/>
      <c r="JZ63" s="162"/>
      <c r="KA63" s="162"/>
      <c r="KB63" s="162"/>
      <c r="KC63" s="162"/>
      <c r="KD63" s="162"/>
      <c r="KE63" s="162"/>
      <c r="KF63" s="162"/>
      <c r="KG63" s="162"/>
      <c r="KH63" s="162"/>
      <c r="KI63" s="162"/>
      <c r="KJ63" s="162"/>
      <c r="KK63" s="162"/>
      <c r="KL63" s="162"/>
      <c r="KM63" s="162"/>
      <c r="KN63" s="162"/>
      <c r="KO63" s="162"/>
      <c r="KP63" s="162"/>
      <c r="KQ63" s="162"/>
      <c r="KR63" s="162"/>
      <c r="KS63" s="162"/>
      <c r="KT63" s="162"/>
      <c r="KU63" s="162"/>
      <c r="KV63" s="162"/>
      <c r="KW63" s="162"/>
      <c r="KX63" s="162"/>
      <c r="KY63" s="162"/>
      <c r="KZ63" s="162"/>
      <c r="LA63" s="162"/>
      <c r="LB63" s="162"/>
      <c r="LC63" s="162"/>
      <c r="LD63" s="162"/>
      <c r="LE63" s="162"/>
      <c r="LF63" s="162"/>
      <c r="LG63" s="162"/>
      <c r="LH63" s="162"/>
      <c r="LI63" s="162"/>
      <c r="LJ63" s="162"/>
      <c r="LK63" s="162"/>
      <c r="LL63" s="162"/>
      <c r="LM63" s="162"/>
      <c r="LN63" s="162"/>
      <c r="LO63" s="162"/>
      <c r="LP63" s="162"/>
      <c r="LQ63" s="162"/>
      <c r="LR63" s="162"/>
      <c r="LS63" s="162"/>
      <c r="LT63" s="162"/>
      <c r="LU63" s="162"/>
      <c r="LV63" s="162"/>
      <c r="LW63" s="162"/>
      <c r="LX63" s="162"/>
      <c r="LY63" s="162"/>
      <c r="LZ63" s="162"/>
      <c r="MA63" s="162"/>
      <c r="MB63" s="162"/>
      <c r="MC63" s="162"/>
      <c r="MD63" s="162"/>
      <c r="ME63" s="162"/>
      <c r="MF63" s="162"/>
    </row>
    <row r="64" spans="1:390" ht="20.25" customHeight="1"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V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2"/>
      <c r="DQ64" s="162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2"/>
      <c r="EF64" s="162"/>
      <c r="EG64" s="162"/>
      <c r="EH64" s="162"/>
      <c r="EI64" s="162"/>
      <c r="EJ64" s="162"/>
      <c r="EK64" s="162"/>
      <c r="EL64" s="162"/>
      <c r="EM64" s="162"/>
      <c r="EN64" s="162"/>
      <c r="EO64" s="162"/>
      <c r="EP64" s="162"/>
      <c r="EQ64" s="162"/>
      <c r="ER64" s="162"/>
      <c r="ES64" s="162"/>
      <c r="ET64" s="162"/>
      <c r="EU64" s="162"/>
      <c r="EV64" s="162"/>
      <c r="EW64" s="162"/>
      <c r="EX64" s="162"/>
      <c r="EY64" s="162"/>
      <c r="EZ64" s="162"/>
      <c r="FA64" s="162"/>
      <c r="FB64" s="162"/>
      <c r="FC64" s="162"/>
      <c r="FD64" s="162"/>
      <c r="FE64" s="162"/>
      <c r="FF64" s="162"/>
      <c r="FG64" s="162"/>
      <c r="FH64" s="162"/>
      <c r="FI64" s="162"/>
      <c r="FJ64" s="162"/>
      <c r="FK64" s="162"/>
      <c r="FL64" s="162"/>
      <c r="FM64" s="162"/>
      <c r="FN64" s="162"/>
      <c r="FO64" s="162"/>
      <c r="FP64" s="162"/>
      <c r="FQ64" s="162"/>
      <c r="FR64" s="162"/>
      <c r="FS64" s="162"/>
      <c r="FT64" s="162"/>
      <c r="FU64" s="162"/>
      <c r="FV64" s="162"/>
      <c r="FW64" s="162"/>
      <c r="FX64" s="162"/>
      <c r="FY64" s="162"/>
      <c r="FZ64" s="162"/>
      <c r="GA64" s="162"/>
      <c r="GB64" s="162"/>
      <c r="GC64" s="162"/>
      <c r="GD64" s="162"/>
      <c r="GE64" s="162"/>
      <c r="GF64" s="162"/>
      <c r="GG64" s="162"/>
      <c r="GH64" s="162"/>
      <c r="GI64" s="162"/>
      <c r="GJ64" s="162"/>
      <c r="GK64" s="162"/>
      <c r="GL64" s="162"/>
      <c r="GM64" s="162"/>
      <c r="GN64" s="162"/>
      <c r="GO64" s="162"/>
      <c r="GP64" s="162"/>
      <c r="GQ64" s="162"/>
      <c r="GR64" s="162"/>
      <c r="GS64" s="162"/>
      <c r="GT64" s="162"/>
      <c r="GU64" s="162"/>
      <c r="GV64" s="162"/>
      <c r="GW64" s="162"/>
      <c r="GX64" s="162"/>
      <c r="GY64" s="162"/>
      <c r="GZ64" s="162"/>
      <c r="HA64" s="162"/>
      <c r="HB64" s="162"/>
      <c r="HC64" s="162"/>
      <c r="HD64" s="162"/>
      <c r="HE64" s="162"/>
      <c r="HF64" s="162"/>
      <c r="HG64" s="162"/>
      <c r="HH64" s="162"/>
      <c r="HI64" s="162"/>
      <c r="HJ64" s="162"/>
      <c r="HK64" s="162"/>
      <c r="HL64" s="162"/>
      <c r="HM64" s="162"/>
      <c r="HN64" s="162"/>
      <c r="HO64" s="162"/>
      <c r="HP64" s="162"/>
      <c r="HQ64" s="162"/>
      <c r="HR64" s="162"/>
      <c r="HS64" s="162"/>
      <c r="HT64" s="162"/>
      <c r="HU64" s="162"/>
      <c r="HV64" s="162"/>
      <c r="HW64" s="162"/>
      <c r="HX64" s="162"/>
      <c r="HY64" s="162"/>
      <c r="HZ64" s="162"/>
      <c r="IA64" s="162"/>
      <c r="IB64" s="162"/>
      <c r="IC64" s="162"/>
      <c r="ID64" s="162"/>
      <c r="IE64" s="162"/>
      <c r="IF64" s="162"/>
      <c r="IG64" s="162"/>
      <c r="IH64" s="162"/>
      <c r="II64" s="162"/>
      <c r="IJ64" s="162"/>
      <c r="IK64" s="162"/>
      <c r="IL64" s="162"/>
      <c r="IM64" s="162"/>
      <c r="IN64" s="162"/>
      <c r="IO64" s="162"/>
      <c r="IP64" s="162"/>
      <c r="IQ64" s="162"/>
      <c r="IR64" s="162"/>
      <c r="IS64" s="162"/>
      <c r="IT64" s="162"/>
      <c r="IU64" s="162"/>
      <c r="IV64" s="162"/>
      <c r="IW64" s="162"/>
      <c r="IX64" s="162"/>
      <c r="IY64" s="162"/>
      <c r="IZ64" s="162"/>
      <c r="JA64" s="162"/>
      <c r="JB64" s="162"/>
      <c r="JC64" s="162"/>
      <c r="JD64" s="162"/>
      <c r="JE64" s="162"/>
      <c r="JF64" s="162"/>
      <c r="JG64" s="162"/>
      <c r="JH64" s="162"/>
      <c r="JI64" s="162"/>
      <c r="JJ64" s="162"/>
      <c r="JK64" s="162"/>
      <c r="JL64" s="162"/>
      <c r="JM64" s="162"/>
      <c r="JN64" s="162"/>
      <c r="JO64" s="162"/>
      <c r="JP64" s="162"/>
      <c r="JQ64" s="162"/>
      <c r="JR64" s="162"/>
      <c r="JS64" s="162"/>
      <c r="JT64" s="162"/>
      <c r="JU64" s="162"/>
      <c r="JV64" s="162"/>
      <c r="JW64" s="162"/>
      <c r="JX64" s="162"/>
      <c r="JY64" s="162"/>
      <c r="JZ64" s="162"/>
      <c r="KA64" s="162"/>
      <c r="KB64" s="162"/>
      <c r="KC64" s="162"/>
      <c r="KD64" s="162"/>
      <c r="KE64" s="162"/>
      <c r="KF64" s="162"/>
      <c r="KG64" s="162"/>
      <c r="KH64" s="162"/>
      <c r="KI64" s="162"/>
      <c r="KJ64" s="162"/>
      <c r="KK64" s="162"/>
      <c r="KL64" s="162"/>
      <c r="KM64" s="162"/>
      <c r="KN64" s="162"/>
      <c r="KO64" s="162"/>
      <c r="KP64" s="162"/>
      <c r="KQ64" s="162"/>
      <c r="KR64" s="162"/>
      <c r="KS64" s="162"/>
      <c r="KT64" s="162"/>
      <c r="KU64" s="162"/>
      <c r="KV64" s="162"/>
      <c r="KW64" s="162"/>
      <c r="KX64" s="162"/>
      <c r="KY64" s="162"/>
      <c r="KZ64" s="162"/>
      <c r="LA64" s="162"/>
      <c r="LB64" s="162"/>
      <c r="LC64" s="162"/>
      <c r="LD64" s="162"/>
      <c r="LE64" s="162"/>
      <c r="LF64" s="162"/>
      <c r="LG64" s="162"/>
      <c r="LH64" s="162"/>
      <c r="LI64" s="162"/>
      <c r="LJ64" s="162"/>
      <c r="LK64" s="162"/>
      <c r="LL64" s="162"/>
      <c r="LM64" s="162"/>
      <c r="LN64" s="162"/>
      <c r="LO64" s="162"/>
      <c r="LP64" s="162"/>
      <c r="LQ64" s="162"/>
      <c r="LR64" s="162"/>
      <c r="LS64" s="162"/>
      <c r="LT64" s="162"/>
      <c r="LU64" s="162"/>
      <c r="LV64" s="162"/>
      <c r="LW64" s="162"/>
      <c r="LX64" s="162"/>
      <c r="LY64" s="162"/>
      <c r="LZ64" s="162"/>
      <c r="MA64" s="162"/>
      <c r="MB64" s="162"/>
      <c r="MC64" s="162"/>
      <c r="MD64" s="162"/>
      <c r="ME64" s="162"/>
      <c r="MF64" s="162"/>
    </row>
    <row r="65" spans="47:72" s="162" customFormat="1" ht="20.25" customHeight="1">
      <c r="AU65" s="156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</row>
    <row r="66" spans="47:72" s="162" customFormat="1" ht="20.25" customHeight="1">
      <c r="AU66" s="156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</row>
    <row r="67" spans="47:72" s="162" customFormat="1" ht="20.25" customHeight="1">
      <c r="AU67" s="156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</row>
    <row r="68" spans="47:72" s="162" customFormat="1" ht="20.25" customHeight="1">
      <c r="AU68" s="156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</row>
    <row r="69" spans="47:72" s="162" customFormat="1" ht="20.25" customHeight="1">
      <c r="AU69" s="156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</row>
    <row r="70" spans="47:72" s="162" customFormat="1" ht="20.25" customHeight="1">
      <c r="AU70" s="156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</row>
    <row r="71" spans="47:72" s="162" customFormat="1" ht="20.25" customHeight="1">
      <c r="AU71" s="156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</row>
    <row r="72" spans="47:72" s="162" customFormat="1" ht="20.25" customHeight="1">
      <c r="AU72" s="156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</row>
    <row r="73" spans="47:72" s="162" customFormat="1" ht="20.25" customHeight="1">
      <c r="AU73" s="156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</row>
    <row r="74" spans="47:72" s="162" customFormat="1" ht="20.25" customHeight="1">
      <c r="AU74" s="156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</row>
    <row r="75" spans="47:72" s="162" customFormat="1" ht="20.25" customHeight="1">
      <c r="AU75" s="156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</row>
    <row r="76" spans="47:72" s="162" customFormat="1" ht="20.25" customHeight="1">
      <c r="AU76" s="156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</row>
    <row r="77" spans="47:72" s="162" customFormat="1" ht="20.25" customHeight="1">
      <c r="AU77" s="156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</row>
    <row r="78" spans="47:72" s="162" customFormat="1" ht="20.25" customHeight="1">
      <c r="AU78" s="156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  <c r="BT78" s="163"/>
    </row>
    <row r="79" spans="47:72" s="162" customFormat="1" ht="20.25" customHeight="1">
      <c r="AU79" s="156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</row>
    <row r="80" spans="47:72" s="162" customFormat="1" ht="20.25" customHeight="1">
      <c r="AU80" s="156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  <c r="BL80" s="163"/>
      <c r="BM80" s="163"/>
      <c r="BN80" s="163"/>
      <c r="BO80" s="163"/>
      <c r="BP80" s="163"/>
      <c r="BQ80" s="163"/>
      <c r="BR80" s="163"/>
      <c r="BS80" s="163"/>
      <c r="BT80" s="163"/>
    </row>
    <row r="81" spans="47:72" s="162" customFormat="1" ht="20.25" customHeight="1">
      <c r="AU81" s="156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3"/>
      <c r="BT81" s="163"/>
    </row>
    <row r="82" spans="47:72" s="162" customFormat="1" ht="20.25" customHeight="1">
      <c r="AU82" s="156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3"/>
    </row>
    <row r="83" spans="47:72" s="162" customFormat="1" ht="20.25" customHeight="1">
      <c r="AU83" s="156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</row>
    <row r="84" spans="47:72" s="162" customFormat="1" ht="20.25" customHeight="1">
      <c r="AU84" s="156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3"/>
      <c r="BO84" s="163"/>
      <c r="BP84" s="163"/>
      <c r="BQ84" s="163"/>
      <c r="BR84" s="163"/>
      <c r="BS84" s="163"/>
      <c r="BT84" s="163"/>
    </row>
    <row r="85" spans="47:72" s="162" customFormat="1" ht="20.25" customHeight="1">
      <c r="AU85" s="156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3"/>
      <c r="BT85" s="163"/>
    </row>
    <row r="86" spans="47:72" s="162" customFormat="1" ht="20.25" customHeight="1">
      <c r="AU86" s="156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3"/>
      <c r="BJ86" s="163"/>
      <c r="BK86" s="163"/>
      <c r="BL86" s="163"/>
      <c r="BM86" s="163"/>
      <c r="BN86" s="163"/>
      <c r="BO86" s="163"/>
      <c r="BP86" s="163"/>
      <c r="BQ86" s="163"/>
      <c r="BR86" s="163"/>
      <c r="BS86" s="163"/>
      <c r="BT86" s="163"/>
    </row>
    <row r="87" spans="47:72" s="162" customFormat="1" ht="20.25" customHeight="1">
      <c r="AU87" s="156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3"/>
      <c r="BT87" s="163"/>
    </row>
    <row r="88" spans="47:72" s="162" customFormat="1" ht="20.25" customHeight="1">
      <c r="AU88" s="156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  <c r="BI88" s="163"/>
      <c r="BJ88" s="163"/>
      <c r="BK88" s="163"/>
      <c r="BL88" s="163"/>
      <c r="BM88" s="163"/>
      <c r="BN88" s="163"/>
      <c r="BO88" s="163"/>
      <c r="BP88" s="163"/>
      <c r="BQ88" s="163"/>
      <c r="BR88" s="163"/>
      <c r="BS88" s="163"/>
      <c r="BT88" s="163"/>
    </row>
    <row r="89" spans="47:72" s="162" customFormat="1" ht="20.25" customHeight="1">
      <c r="AU89" s="156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3"/>
      <c r="BT89" s="163"/>
    </row>
    <row r="90" spans="47:72" s="162" customFormat="1" ht="20.25" customHeight="1">
      <c r="AU90" s="156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3"/>
      <c r="BL90" s="163"/>
      <c r="BM90" s="163"/>
      <c r="BN90" s="163"/>
      <c r="BO90" s="163"/>
      <c r="BP90" s="163"/>
      <c r="BQ90" s="163"/>
      <c r="BR90" s="163"/>
      <c r="BS90" s="163"/>
      <c r="BT90" s="163"/>
    </row>
    <row r="91" spans="47:72" s="162" customFormat="1" ht="20.25" customHeight="1">
      <c r="AU91" s="156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</row>
    <row r="92" spans="47:72" s="162" customFormat="1" ht="20.25" customHeight="1">
      <c r="AU92" s="156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163"/>
      <c r="BT92" s="163"/>
    </row>
    <row r="93" spans="47:72" s="162" customFormat="1" ht="20.25" customHeight="1">
      <c r="AU93" s="156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3"/>
    </row>
    <row r="94" spans="47:72" s="162" customFormat="1" ht="20.25" customHeight="1">
      <c r="AU94" s="156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</row>
    <row r="95" spans="47:72" s="162" customFormat="1" ht="20.25" customHeight="1">
      <c r="AU95" s="156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  <c r="BT95" s="163"/>
    </row>
    <row r="96" spans="47:72" s="162" customFormat="1" ht="20.25" customHeight="1">
      <c r="AU96" s="156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3"/>
      <c r="BO96" s="163"/>
      <c r="BP96" s="163"/>
      <c r="BQ96" s="163"/>
      <c r="BR96" s="163"/>
      <c r="BS96" s="163"/>
      <c r="BT96" s="163"/>
    </row>
    <row r="97" spans="22:352" ht="20.25" customHeight="1"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V97" s="162"/>
      <c r="BU97" s="162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162"/>
      <c r="CN97" s="162"/>
      <c r="CO97" s="162"/>
      <c r="CP97" s="162"/>
      <c r="CQ97" s="162"/>
      <c r="CR97" s="162"/>
      <c r="CS97" s="162"/>
      <c r="CT97" s="162"/>
      <c r="CU97" s="162"/>
      <c r="CV97" s="162"/>
      <c r="CW97" s="162"/>
      <c r="CX97" s="162"/>
      <c r="CY97" s="162"/>
      <c r="CZ97" s="162"/>
      <c r="DA97" s="162"/>
      <c r="DB97" s="162"/>
      <c r="DC97" s="162"/>
      <c r="DD97" s="162"/>
      <c r="DE97" s="162"/>
      <c r="DF97" s="162"/>
      <c r="DG97" s="162"/>
      <c r="DH97" s="162"/>
      <c r="DI97" s="162"/>
      <c r="DJ97" s="162"/>
      <c r="DK97" s="162"/>
      <c r="DL97" s="162"/>
      <c r="DM97" s="162"/>
      <c r="DN97" s="162"/>
      <c r="DO97" s="162"/>
      <c r="DP97" s="162"/>
      <c r="DQ97" s="162"/>
      <c r="DR97" s="162"/>
      <c r="DS97" s="162"/>
      <c r="DT97" s="162"/>
      <c r="DU97" s="162"/>
      <c r="DV97" s="162"/>
      <c r="DW97" s="162"/>
      <c r="DX97" s="162"/>
      <c r="DY97" s="162"/>
      <c r="DZ97" s="162"/>
      <c r="EA97" s="162"/>
      <c r="EB97" s="162"/>
      <c r="EC97" s="162"/>
      <c r="ED97" s="162"/>
      <c r="EE97" s="162"/>
      <c r="EF97" s="162"/>
      <c r="EG97" s="162"/>
      <c r="EH97" s="162"/>
      <c r="EI97" s="162"/>
      <c r="EJ97" s="162"/>
      <c r="EK97" s="162"/>
      <c r="EL97" s="162"/>
      <c r="EM97" s="162"/>
      <c r="EN97" s="162"/>
      <c r="EO97" s="162"/>
      <c r="EP97" s="162"/>
      <c r="EQ97" s="162"/>
      <c r="ER97" s="162"/>
      <c r="ES97" s="162"/>
      <c r="ET97" s="162"/>
      <c r="EU97" s="162"/>
      <c r="EV97" s="162"/>
      <c r="EW97" s="162"/>
      <c r="EX97" s="162"/>
      <c r="EY97" s="162"/>
      <c r="EZ97" s="162"/>
      <c r="FA97" s="162"/>
      <c r="FB97" s="162"/>
      <c r="FC97" s="162"/>
      <c r="FD97" s="162"/>
      <c r="FE97" s="162"/>
      <c r="FF97" s="162"/>
      <c r="FG97" s="162"/>
      <c r="FH97" s="162"/>
      <c r="FI97" s="162"/>
      <c r="FJ97" s="162"/>
      <c r="FK97" s="162"/>
      <c r="FL97" s="162"/>
      <c r="FM97" s="162"/>
      <c r="FN97" s="162"/>
      <c r="FO97" s="162"/>
      <c r="FP97" s="162"/>
      <c r="FQ97" s="162"/>
      <c r="FR97" s="162"/>
      <c r="FS97" s="162"/>
      <c r="FT97" s="162"/>
      <c r="FU97" s="162"/>
      <c r="FV97" s="162"/>
      <c r="FW97" s="162"/>
      <c r="FX97" s="162"/>
      <c r="FY97" s="162"/>
      <c r="FZ97" s="162"/>
      <c r="GA97" s="162"/>
      <c r="GB97" s="162"/>
      <c r="GC97" s="162"/>
      <c r="GD97" s="162"/>
      <c r="GE97" s="162"/>
      <c r="GF97" s="162"/>
      <c r="GG97" s="162"/>
      <c r="GH97" s="162"/>
      <c r="GI97" s="162"/>
      <c r="GJ97" s="162"/>
      <c r="GK97" s="162"/>
      <c r="GL97" s="162"/>
      <c r="GM97" s="162"/>
      <c r="GN97" s="162"/>
      <c r="GO97" s="162"/>
      <c r="GP97" s="162"/>
      <c r="GQ97" s="162"/>
      <c r="GR97" s="162"/>
      <c r="GS97" s="162"/>
      <c r="GT97" s="162"/>
      <c r="GU97" s="162"/>
      <c r="GV97" s="162"/>
      <c r="GW97" s="162"/>
      <c r="GX97" s="162"/>
      <c r="GY97" s="162"/>
      <c r="GZ97" s="162"/>
      <c r="HA97" s="162"/>
      <c r="HB97" s="162"/>
      <c r="HC97" s="162"/>
      <c r="HD97" s="162"/>
      <c r="HE97" s="162"/>
      <c r="HF97" s="162"/>
      <c r="HG97" s="162"/>
      <c r="HH97" s="162"/>
      <c r="HI97" s="162"/>
      <c r="HJ97" s="162"/>
      <c r="HK97" s="162"/>
      <c r="HL97" s="162"/>
      <c r="HM97" s="162"/>
      <c r="HN97" s="162"/>
      <c r="HO97" s="162"/>
      <c r="HP97" s="162"/>
      <c r="HQ97" s="162"/>
      <c r="HR97" s="162"/>
      <c r="HS97" s="162"/>
      <c r="HT97" s="162"/>
      <c r="HU97" s="162"/>
      <c r="HV97" s="162"/>
      <c r="HW97" s="162"/>
      <c r="HX97" s="162"/>
      <c r="HY97" s="162"/>
      <c r="HZ97" s="162"/>
      <c r="IA97" s="162"/>
      <c r="IB97" s="162"/>
      <c r="IC97" s="162"/>
      <c r="ID97" s="162"/>
      <c r="IE97" s="162"/>
      <c r="IF97" s="162"/>
      <c r="IG97" s="162"/>
      <c r="IH97" s="162"/>
      <c r="II97" s="162"/>
      <c r="IJ97" s="162"/>
      <c r="IK97" s="162"/>
      <c r="IL97" s="162"/>
      <c r="IM97" s="162"/>
      <c r="IN97" s="162"/>
      <c r="IO97" s="162"/>
      <c r="IP97" s="162"/>
      <c r="IQ97" s="162"/>
      <c r="IR97" s="162"/>
      <c r="IS97" s="162"/>
      <c r="IT97" s="162"/>
      <c r="IU97" s="162"/>
      <c r="IV97" s="162"/>
      <c r="IW97" s="162"/>
      <c r="IX97" s="162"/>
      <c r="IY97" s="162"/>
      <c r="IZ97" s="162"/>
      <c r="JA97" s="162"/>
      <c r="JB97" s="162"/>
      <c r="JC97" s="162"/>
      <c r="JD97" s="162"/>
      <c r="JE97" s="162"/>
      <c r="JF97" s="162"/>
      <c r="JG97" s="162"/>
      <c r="JH97" s="162"/>
      <c r="JI97" s="162"/>
      <c r="JJ97" s="162"/>
      <c r="JK97" s="162"/>
      <c r="JL97" s="162"/>
      <c r="JM97" s="162"/>
      <c r="JN97" s="162"/>
      <c r="JO97" s="162"/>
      <c r="JP97" s="162"/>
      <c r="JQ97" s="162"/>
      <c r="JR97" s="162"/>
      <c r="JS97" s="162"/>
      <c r="JT97" s="162"/>
      <c r="JU97" s="162"/>
      <c r="JV97" s="162"/>
      <c r="JW97" s="162"/>
      <c r="JX97" s="162"/>
      <c r="JY97" s="162"/>
      <c r="JZ97" s="162"/>
      <c r="KA97" s="162"/>
      <c r="KB97" s="162"/>
      <c r="KC97" s="162"/>
      <c r="KD97" s="162"/>
      <c r="KE97" s="162"/>
      <c r="KF97" s="162"/>
      <c r="KG97" s="162"/>
      <c r="KH97" s="162"/>
      <c r="KI97" s="162"/>
      <c r="KJ97" s="162"/>
      <c r="KK97" s="162"/>
      <c r="KL97" s="162"/>
      <c r="KM97" s="162"/>
      <c r="KN97" s="162"/>
      <c r="KO97" s="162"/>
      <c r="KP97" s="162"/>
      <c r="KQ97" s="162"/>
      <c r="KR97" s="162"/>
      <c r="KS97" s="162"/>
      <c r="KT97" s="162"/>
      <c r="KU97" s="162"/>
      <c r="KV97" s="162"/>
      <c r="KW97" s="162"/>
      <c r="KX97" s="162"/>
      <c r="KY97" s="162"/>
      <c r="KZ97" s="162"/>
      <c r="LA97" s="162"/>
      <c r="LB97" s="162"/>
      <c r="LC97" s="162"/>
      <c r="LD97" s="162"/>
      <c r="LE97" s="162"/>
      <c r="LF97" s="162"/>
      <c r="LG97" s="162"/>
      <c r="LH97" s="162"/>
      <c r="LI97" s="162"/>
      <c r="LJ97" s="162"/>
      <c r="LK97" s="162"/>
      <c r="LL97" s="162"/>
      <c r="LM97" s="162"/>
      <c r="LN97" s="162"/>
      <c r="LO97" s="162"/>
      <c r="LP97" s="162"/>
      <c r="LQ97" s="162"/>
      <c r="LR97" s="162"/>
      <c r="LS97" s="162"/>
      <c r="LT97" s="162"/>
      <c r="LU97" s="162"/>
      <c r="LV97" s="162"/>
      <c r="LW97" s="162"/>
      <c r="LX97" s="162"/>
      <c r="LY97" s="162"/>
      <c r="LZ97" s="162"/>
      <c r="MA97" s="162"/>
      <c r="MB97" s="162"/>
      <c r="MC97" s="162"/>
      <c r="MD97" s="162"/>
      <c r="ME97" s="162"/>
      <c r="MF97" s="162"/>
    </row>
    <row r="98" spans="22:352" ht="20.25" customHeight="1"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V98" s="162"/>
      <c r="BT98" s="162"/>
      <c r="BU98" s="162"/>
      <c r="BV98" s="162"/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/>
      <c r="CI98" s="162"/>
      <c r="CJ98" s="162"/>
      <c r="CK98" s="162"/>
      <c r="CL98" s="162"/>
      <c r="CM98" s="162"/>
      <c r="CN98" s="162"/>
      <c r="CO98" s="162"/>
      <c r="CP98" s="162"/>
      <c r="CQ98" s="162"/>
      <c r="CR98" s="162"/>
      <c r="CS98" s="162"/>
      <c r="CT98" s="162"/>
      <c r="CU98" s="162"/>
      <c r="CV98" s="162"/>
      <c r="CW98" s="162"/>
      <c r="CX98" s="162"/>
      <c r="CY98" s="162"/>
      <c r="CZ98" s="162"/>
      <c r="DA98" s="162"/>
      <c r="DB98" s="162"/>
      <c r="DC98" s="162"/>
      <c r="DD98" s="162"/>
      <c r="DE98" s="162"/>
      <c r="DF98" s="162"/>
      <c r="DG98" s="162"/>
      <c r="DH98" s="162"/>
      <c r="DI98" s="162"/>
      <c r="DJ98" s="162"/>
      <c r="DK98" s="162"/>
      <c r="DL98" s="162"/>
      <c r="DM98" s="162"/>
      <c r="DN98" s="162"/>
      <c r="DO98" s="162"/>
      <c r="DP98" s="162"/>
      <c r="DQ98" s="162"/>
      <c r="DR98" s="162"/>
      <c r="DS98" s="162"/>
      <c r="DT98" s="162"/>
      <c r="DU98" s="162"/>
      <c r="DV98" s="162"/>
      <c r="DW98" s="162"/>
      <c r="DX98" s="162"/>
      <c r="DY98" s="162"/>
      <c r="DZ98" s="162"/>
      <c r="EA98" s="162"/>
      <c r="EB98" s="162"/>
      <c r="EC98" s="162"/>
      <c r="ED98" s="162"/>
      <c r="EE98" s="162"/>
      <c r="EF98" s="162"/>
      <c r="EG98" s="162"/>
      <c r="EH98" s="162"/>
      <c r="EI98" s="162"/>
      <c r="EJ98" s="162"/>
      <c r="EK98" s="162"/>
      <c r="EL98" s="162"/>
      <c r="EM98" s="162"/>
      <c r="EN98" s="162"/>
      <c r="EO98" s="162"/>
      <c r="EP98" s="162"/>
      <c r="EQ98" s="162"/>
      <c r="ER98" s="162"/>
      <c r="ES98" s="162"/>
      <c r="ET98" s="162"/>
      <c r="EU98" s="162"/>
      <c r="EV98" s="162"/>
      <c r="EW98" s="162"/>
      <c r="EX98" s="162"/>
      <c r="EY98" s="162"/>
      <c r="EZ98" s="162"/>
      <c r="FA98" s="162"/>
      <c r="FB98" s="162"/>
      <c r="FC98" s="162"/>
      <c r="FD98" s="162"/>
      <c r="FE98" s="162"/>
      <c r="FF98" s="162"/>
      <c r="FG98" s="162"/>
      <c r="FH98" s="162"/>
      <c r="FI98" s="162"/>
      <c r="FJ98" s="162"/>
      <c r="FK98" s="162"/>
      <c r="FL98" s="162"/>
      <c r="FM98" s="162"/>
      <c r="FN98" s="162"/>
      <c r="FO98" s="162"/>
      <c r="FP98" s="162"/>
      <c r="FQ98" s="162"/>
      <c r="FR98" s="162"/>
      <c r="FS98" s="162"/>
      <c r="FT98" s="162"/>
      <c r="FU98" s="162"/>
      <c r="FV98" s="162"/>
      <c r="FW98" s="162"/>
      <c r="FX98" s="162"/>
      <c r="FY98" s="162"/>
      <c r="FZ98" s="162"/>
      <c r="GA98" s="162"/>
      <c r="GB98" s="162"/>
      <c r="GC98" s="162"/>
      <c r="GD98" s="162"/>
      <c r="GE98" s="162"/>
      <c r="GF98" s="162"/>
      <c r="GG98" s="162"/>
      <c r="GH98" s="162"/>
      <c r="GI98" s="162"/>
      <c r="GJ98" s="162"/>
      <c r="GK98" s="162"/>
      <c r="GL98" s="162"/>
      <c r="GM98" s="162"/>
      <c r="GN98" s="162"/>
      <c r="GO98" s="162"/>
      <c r="GP98" s="162"/>
      <c r="GQ98" s="162"/>
      <c r="GR98" s="162"/>
      <c r="GS98" s="162"/>
      <c r="GT98" s="162"/>
      <c r="GU98" s="162"/>
      <c r="GV98" s="162"/>
      <c r="GW98" s="162"/>
      <c r="GX98" s="162"/>
      <c r="GY98" s="162"/>
      <c r="GZ98" s="162"/>
      <c r="HA98" s="162"/>
      <c r="HB98" s="162"/>
      <c r="HC98" s="162"/>
      <c r="HD98" s="162"/>
      <c r="HE98" s="162"/>
      <c r="HF98" s="162"/>
      <c r="HG98" s="162"/>
      <c r="HH98" s="162"/>
      <c r="HI98" s="162"/>
      <c r="HJ98" s="162"/>
      <c r="HK98" s="162"/>
      <c r="HL98" s="162"/>
      <c r="HM98" s="162"/>
      <c r="HN98" s="162"/>
      <c r="HO98" s="162"/>
      <c r="HP98" s="162"/>
      <c r="HQ98" s="162"/>
      <c r="HR98" s="162"/>
      <c r="HS98" s="162"/>
      <c r="HT98" s="162"/>
      <c r="HU98" s="162"/>
      <c r="HV98" s="162"/>
      <c r="HW98" s="162"/>
      <c r="HX98" s="162"/>
      <c r="HY98" s="162"/>
      <c r="HZ98" s="162"/>
      <c r="IA98" s="162"/>
      <c r="IB98" s="162"/>
      <c r="IC98" s="162"/>
      <c r="ID98" s="162"/>
      <c r="IE98" s="162"/>
      <c r="IF98" s="162"/>
      <c r="IG98" s="162"/>
      <c r="IH98" s="162"/>
      <c r="II98" s="162"/>
      <c r="IJ98" s="162"/>
      <c r="IK98" s="162"/>
      <c r="IL98" s="162"/>
      <c r="IM98" s="162"/>
      <c r="IN98" s="162"/>
      <c r="IO98" s="162"/>
      <c r="IP98" s="162"/>
      <c r="IQ98" s="162"/>
      <c r="IR98" s="162"/>
      <c r="IS98" s="162"/>
      <c r="IT98" s="162"/>
      <c r="IU98" s="162"/>
      <c r="IV98" s="162"/>
      <c r="IW98" s="162"/>
      <c r="IX98" s="162"/>
      <c r="IY98" s="162"/>
      <c r="IZ98" s="162"/>
      <c r="JA98" s="162"/>
      <c r="JB98" s="162"/>
      <c r="JC98" s="162"/>
      <c r="JD98" s="162"/>
      <c r="JE98" s="162"/>
      <c r="JF98" s="162"/>
      <c r="JG98" s="162"/>
      <c r="JH98" s="162"/>
      <c r="JI98" s="162"/>
      <c r="JJ98" s="162"/>
      <c r="JK98" s="162"/>
      <c r="JL98" s="162"/>
      <c r="JM98" s="162"/>
      <c r="JN98" s="162"/>
      <c r="JO98" s="162"/>
      <c r="JP98" s="162"/>
      <c r="JQ98" s="162"/>
      <c r="JR98" s="162"/>
      <c r="JS98" s="162"/>
      <c r="JT98" s="162"/>
      <c r="JU98" s="162"/>
      <c r="JV98" s="162"/>
      <c r="JW98" s="162"/>
      <c r="JX98" s="162"/>
      <c r="JY98" s="162"/>
      <c r="JZ98" s="162"/>
      <c r="KA98" s="162"/>
      <c r="KB98" s="162"/>
      <c r="KC98" s="162"/>
      <c r="KD98" s="162"/>
      <c r="KE98" s="162"/>
      <c r="KF98" s="162"/>
      <c r="KG98" s="162"/>
      <c r="KH98" s="162"/>
      <c r="KI98" s="162"/>
      <c r="KJ98" s="162"/>
      <c r="KK98" s="162"/>
      <c r="KL98" s="162"/>
      <c r="KM98" s="162"/>
      <c r="KN98" s="162"/>
      <c r="KO98" s="162"/>
      <c r="KP98" s="162"/>
      <c r="KQ98" s="162"/>
      <c r="KR98" s="162"/>
      <c r="KS98" s="162"/>
      <c r="KT98" s="162"/>
      <c r="KU98" s="162"/>
      <c r="KV98" s="162"/>
      <c r="KW98" s="162"/>
      <c r="KX98" s="162"/>
      <c r="KY98" s="162"/>
      <c r="KZ98" s="162"/>
      <c r="LA98" s="162"/>
      <c r="LB98" s="162"/>
      <c r="LC98" s="162"/>
      <c r="LD98" s="162"/>
      <c r="LE98" s="162"/>
      <c r="LF98" s="162"/>
      <c r="LG98" s="162"/>
      <c r="LH98" s="162"/>
      <c r="LI98" s="162"/>
      <c r="LJ98" s="162"/>
      <c r="LK98" s="162"/>
      <c r="LL98" s="162"/>
      <c r="LM98" s="162"/>
      <c r="LN98" s="162"/>
      <c r="LO98" s="162"/>
      <c r="LP98" s="162"/>
      <c r="LQ98" s="162"/>
      <c r="LR98" s="162"/>
      <c r="LS98" s="162"/>
      <c r="LT98" s="162"/>
      <c r="LU98" s="162"/>
      <c r="LV98" s="162"/>
      <c r="LW98" s="162"/>
      <c r="LX98" s="162"/>
      <c r="LY98" s="162"/>
      <c r="LZ98" s="162"/>
      <c r="MA98" s="162"/>
      <c r="MB98" s="162"/>
      <c r="MC98" s="162"/>
      <c r="MD98" s="162"/>
      <c r="ME98" s="162"/>
      <c r="MF98" s="162"/>
    </row>
    <row r="99" spans="22:352" ht="20.25" customHeight="1"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V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62"/>
      <c r="CS99" s="162"/>
      <c r="CT99" s="162"/>
      <c r="CU99" s="162"/>
      <c r="CV99" s="162"/>
      <c r="CW99" s="162"/>
      <c r="CX99" s="162"/>
      <c r="CY99" s="162"/>
      <c r="CZ99" s="162"/>
      <c r="DA99" s="162"/>
      <c r="DB99" s="162"/>
      <c r="DC99" s="162"/>
      <c r="DD99" s="162"/>
      <c r="DE99" s="162"/>
      <c r="DF99" s="162"/>
      <c r="DG99" s="162"/>
      <c r="DH99" s="162"/>
      <c r="DI99" s="162"/>
      <c r="DJ99" s="162"/>
      <c r="DK99" s="162"/>
      <c r="DL99" s="162"/>
      <c r="DM99" s="162"/>
      <c r="DN99" s="162"/>
      <c r="DO99" s="162"/>
      <c r="DP99" s="162"/>
      <c r="DQ99" s="162"/>
      <c r="DR99" s="162"/>
      <c r="DS99" s="162"/>
      <c r="DT99" s="162"/>
      <c r="DU99" s="162"/>
      <c r="DV99" s="162"/>
      <c r="DW99" s="162"/>
      <c r="DX99" s="162"/>
      <c r="DY99" s="162"/>
      <c r="DZ99" s="162"/>
      <c r="EA99" s="162"/>
      <c r="EB99" s="162"/>
      <c r="EC99" s="162"/>
      <c r="ED99" s="162"/>
      <c r="EE99" s="162"/>
      <c r="EF99" s="162"/>
      <c r="EG99" s="162"/>
      <c r="EH99" s="162"/>
      <c r="EI99" s="162"/>
      <c r="EJ99" s="162"/>
      <c r="EK99" s="162"/>
      <c r="EL99" s="162"/>
      <c r="EM99" s="162"/>
      <c r="EN99" s="162"/>
      <c r="EO99" s="162"/>
      <c r="EP99" s="162"/>
      <c r="EQ99" s="162"/>
      <c r="ER99" s="162"/>
      <c r="ES99" s="162"/>
      <c r="ET99" s="162"/>
      <c r="EU99" s="162"/>
      <c r="EV99" s="162"/>
      <c r="EW99" s="162"/>
      <c r="EX99" s="162"/>
      <c r="EY99" s="162"/>
      <c r="EZ99" s="162"/>
      <c r="FA99" s="162"/>
      <c r="FB99" s="162"/>
      <c r="FC99" s="162"/>
      <c r="FD99" s="162"/>
      <c r="FE99" s="162"/>
      <c r="FF99" s="162"/>
      <c r="FG99" s="162"/>
      <c r="FH99" s="162"/>
      <c r="FI99" s="162"/>
      <c r="FJ99" s="162"/>
      <c r="FK99" s="162"/>
      <c r="FL99" s="162"/>
      <c r="FM99" s="162"/>
      <c r="FN99" s="162"/>
      <c r="FO99" s="162"/>
      <c r="FP99" s="162"/>
      <c r="FQ99" s="162"/>
      <c r="FR99" s="162"/>
      <c r="FS99" s="162"/>
      <c r="FT99" s="162"/>
      <c r="FU99" s="162"/>
      <c r="FV99" s="162"/>
      <c r="FW99" s="162"/>
      <c r="FX99" s="162"/>
      <c r="FY99" s="162"/>
      <c r="FZ99" s="162"/>
      <c r="GA99" s="162"/>
      <c r="GB99" s="162"/>
      <c r="GC99" s="162"/>
      <c r="GD99" s="162"/>
      <c r="GE99" s="162"/>
      <c r="GF99" s="162"/>
      <c r="GG99" s="162"/>
      <c r="GH99" s="162"/>
      <c r="GI99" s="162"/>
      <c r="GJ99" s="162"/>
      <c r="GK99" s="162"/>
      <c r="GL99" s="162"/>
      <c r="GM99" s="162"/>
      <c r="GN99" s="162"/>
      <c r="GO99" s="162"/>
      <c r="GP99" s="162"/>
      <c r="GQ99" s="162"/>
      <c r="GR99" s="162"/>
      <c r="GS99" s="162"/>
      <c r="GT99" s="162"/>
      <c r="GU99" s="162"/>
      <c r="GV99" s="162"/>
      <c r="GW99" s="162"/>
      <c r="GX99" s="162"/>
      <c r="GY99" s="162"/>
      <c r="GZ99" s="162"/>
      <c r="HA99" s="162"/>
      <c r="HB99" s="162"/>
      <c r="HC99" s="162"/>
      <c r="HD99" s="162"/>
      <c r="HE99" s="162"/>
      <c r="HF99" s="162"/>
      <c r="HG99" s="162"/>
      <c r="HH99" s="162"/>
      <c r="HI99" s="162"/>
      <c r="HJ99" s="162"/>
      <c r="HK99" s="162"/>
      <c r="HL99" s="162"/>
      <c r="HM99" s="162"/>
      <c r="HN99" s="162"/>
      <c r="HO99" s="162"/>
      <c r="HP99" s="162"/>
      <c r="HQ99" s="162"/>
      <c r="HR99" s="162"/>
      <c r="HS99" s="162"/>
      <c r="HT99" s="162"/>
      <c r="HU99" s="162"/>
      <c r="HV99" s="162"/>
      <c r="HW99" s="162"/>
      <c r="HX99" s="162"/>
      <c r="HY99" s="162"/>
      <c r="HZ99" s="162"/>
      <c r="IA99" s="162"/>
      <c r="IB99" s="162"/>
      <c r="IC99" s="162"/>
      <c r="ID99" s="162"/>
      <c r="IE99" s="162"/>
      <c r="IF99" s="162"/>
      <c r="IG99" s="162"/>
      <c r="IH99" s="162"/>
      <c r="II99" s="162"/>
      <c r="IJ99" s="162"/>
      <c r="IK99" s="162"/>
      <c r="IL99" s="162"/>
      <c r="IM99" s="162"/>
      <c r="IN99" s="162"/>
      <c r="IO99" s="162"/>
      <c r="IP99" s="162"/>
      <c r="IQ99" s="162"/>
      <c r="IR99" s="162"/>
      <c r="IS99" s="162"/>
      <c r="IT99" s="162"/>
      <c r="IU99" s="162"/>
      <c r="IV99" s="162"/>
      <c r="IW99" s="162"/>
      <c r="IX99" s="162"/>
      <c r="IY99" s="162"/>
      <c r="IZ99" s="162"/>
      <c r="JA99" s="162"/>
      <c r="JB99" s="162"/>
      <c r="JC99" s="162"/>
      <c r="JD99" s="162"/>
      <c r="JE99" s="162"/>
      <c r="JF99" s="162"/>
      <c r="JG99" s="162"/>
      <c r="JH99" s="162"/>
      <c r="JI99" s="162"/>
      <c r="JJ99" s="162"/>
      <c r="JK99" s="162"/>
      <c r="JL99" s="162"/>
      <c r="JM99" s="162"/>
      <c r="JN99" s="162"/>
      <c r="JO99" s="162"/>
      <c r="JP99" s="162"/>
      <c r="JQ99" s="162"/>
      <c r="JR99" s="162"/>
      <c r="JS99" s="162"/>
      <c r="JT99" s="162"/>
      <c r="JU99" s="162"/>
      <c r="JV99" s="162"/>
      <c r="JW99" s="162"/>
      <c r="JX99" s="162"/>
      <c r="JY99" s="162"/>
      <c r="JZ99" s="162"/>
      <c r="KA99" s="162"/>
      <c r="KB99" s="162"/>
      <c r="KC99" s="162"/>
      <c r="KD99" s="162"/>
      <c r="KE99" s="162"/>
      <c r="KF99" s="162"/>
      <c r="KG99" s="162"/>
      <c r="KH99" s="162"/>
      <c r="KI99" s="162"/>
      <c r="KJ99" s="162"/>
      <c r="KK99" s="162"/>
      <c r="KL99" s="162"/>
      <c r="KM99" s="162"/>
      <c r="KN99" s="162"/>
      <c r="KO99" s="162"/>
      <c r="KP99" s="162"/>
      <c r="KQ99" s="162"/>
      <c r="KR99" s="162"/>
      <c r="KS99" s="162"/>
      <c r="KT99" s="162"/>
      <c r="KU99" s="162"/>
      <c r="KV99" s="162"/>
      <c r="KW99" s="162"/>
      <c r="KX99" s="162"/>
      <c r="KY99" s="162"/>
      <c r="KZ99" s="162"/>
      <c r="LA99" s="162"/>
      <c r="LB99" s="162"/>
      <c r="LC99" s="162"/>
      <c r="LD99" s="162"/>
      <c r="LE99" s="162"/>
      <c r="LF99" s="162"/>
      <c r="LG99" s="162"/>
      <c r="LH99" s="162"/>
      <c r="LI99" s="162"/>
      <c r="LJ99" s="162"/>
      <c r="LK99" s="162"/>
      <c r="LL99" s="162"/>
      <c r="LM99" s="162"/>
      <c r="LN99" s="162"/>
      <c r="LO99" s="162"/>
      <c r="LP99" s="162"/>
      <c r="LQ99" s="162"/>
      <c r="LR99" s="162"/>
      <c r="LS99" s="162"/>
      <c r="LT99" s="162"/>
      <c r="LU99" s="162"/>
      <c r="LV99" s="162"/>
      <c r="LW99" s="162"/>
      <c r="LX99" s="162"/>
      <c r="LY99" s="162"/>
      <c r="LZ99" s="162"/>
      <c r="MA99" s="162"/>
      <c r="MB99" s="162"/>
      <c r="MC99" s="162"/>
      <c r="MD99" s="162"/>
      <c r="ME99" s="162"/>
      <c r="MF99" s="162"/>
    </row>
    <row r="100" spans="22:352" ht="20.25" customHeight="1"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V100" s="162"/>
      <c r="BT100" s="164"/>
      <c r="BU100" s="162"/>
      <c r="BV100" s="162"/>
      <c r="BW100" s="162"/>
      <c r="BX100" s="162"/>
      <c r="BY100" s="162"/>
      <c r="BZ100" s="162"/>
      <c r="CA100" s="162"/>
      <c r="CB100" s="162"/>
      <c r="CC100" s="162"/>
      <c r="CD100" s="162"/>
      <c r="CE100" s="162"/>
      <c r="CF100" s="162"/>
      <c r="CG100" s="162"/>
      <c r="CH100" s="162"/>
      <c r="CI100" s="162"/>
      <c r="CJ100" s="162"/>
      <c r="CK100" s="162"/>
      <c r="CL100" s="162"/>
      <c r="CM100" s="162"/>
      <c r="CN100" s="162"/>
      <c r="CO100" s="162"/>
      <c r="CP100" s="162"/>
      <c r="CQ100" s="162"/>
      <c r="CR100" s="162"/>
      <c r="CS100" s="162"/>
      <c r="CT100" s="162"/>
      <c r="CU100" s="162"/>
      <c r="CV100" s="162"/>
      <c r="CW100" s="162"/>
      <c r="CX100" s="162"/>
      <c r="CY100" s="162"/>
      <c r="CZ100" s="162"/>
      <c r="DA100" s="162"/>
      <c r="DB100" s="162"/>
      <c r="DC100" s="162"/>
      <c r="DD100" s="162"/>
      <c r="DE100" s="162"/>
      <c r="DF100" s="162"/>
      <c r="DG100" s="162"/>
      <c r="DH100" s="162"/>
      <c r="DI100" s="162"/>
      <c r="DJ100" s="162"/>
      <c r="DK100" s="162"/>
      <c r="DL100" s="162"/>
      <c r="DM100" s="162"/>
      <c r="DN100" s="162"/>
      <c r="DO100" s="162"/>
      <c r="DP100" s="162"/>
      <c r="DQ100" s="162"/>
      <c r="DR100" s="162"/>
      <c r="DS100" s="162"/>
      <c r="DT100" s="162"/>
      <c r="DU100" s="162"/>
      <c r="DV100" s="162"/>
      <c r="DW100" s="162"/>
      <c r="DX100" s="162"/>
      <c r="DY100" s="162"/>
      <c r="DZ100" s="162"/>
      <c r="EA100" s="162"/>
      <c r="EB100" s="162"/>
      <c r="EC100" s="162"/>
      <c r="ED100" s="162"/>
      <c r="EE100" s="162"/>
      <c r="EF100" s="162"/>
      <c r="EG100" s="162"/>
      <c r="EH100" s="162"/>
      <c r="EI100" s="162"/>
      <c r="EJ100" s="162"/>
      <c r="EK100" s="162"/>
      <c r="EL100" s="162"/>
      <c r="EM100" s="162"/>
      <c r="EN100" s="162"/>
      <c r="EO100" s="162"/>
      <c r="EP100" s="162"/>
      <c r="EQ100" s="162"/>
      <c r="ER100" s="162"/>
      <c r="ES100" s="162"/>
      <c r="ET100" s="162"/>
      <c r="EU100" s="162"/>
      <c r="EV100" s="162"/>
      <c r="EW100" s="162"/>
      <c r="EX100" s="162"/>
      <c r="EY100" s="162"/>
      <c r="EZ100" s="162"/>
      <c r="FA100" s="162"/>
      <c r="FB100" s="162"/>
      <c r="FC100" s="162"/>
      <c r="FD100" s="162"/>
      <c r="FE100" s="162"/>
      <c r="FF100" s="162"/>
      <c r="FG100" s="162"/>
      <c r="FH100" s="162"/>
      <c r="FI100" s="162"/>
      <c r="FJ100" s="162"/>
      <c r="FK100" s="162"/>
      <c r="FL100" s="162"/>
      <c r="FM100" s="162"/>
      <c r="FN100" s="162"/>
      <c r="FO100" s="162"/>
      <c r="FP100" s="162"/>
      <c r="FQ100" s="162"/>
      <c r="FR100" s="162"/>
      <c r="FS100" s="162"/>
      <c r="FT100" s="162"/>
      <c r="FU100" s="162"/>
      <c r="FV100" s="162"/>
      <c r="FW100" s="162"/>
      <c r="FX100" s="162"/>
      <c r="FY100" s="162"/>
      <c r="FZ100" s="162"/>
      <c r="GA100" s="162"/>
      <c r="GB100" s="162"/>
      <c r="GC100" s="162"/>
      <c r="GD100" s="162"/>
      <c r="GE100" s="162"/>
      <c r="GF100" s="162"/>
      <c r="GG100" s="162"/>
      <c r="GH100" s="162"/>
      <c r="GI100" s="162"/>
      <c r="GJ100" s="162"/>
      <c r="GK100" s="162"/>
      <c r="GL100" s="162"/>
      <c r="GM100" s="162"/>
      <c r="GN100" s="162"/>
      <c r="GO100" s="162"/>
      <c r="GP100" s="162"/>
      <c r="GQ100" s="162"/>
      <c r="GR100" s="162"/>
      <c r="GS100" s="162"/>
      <c r="GT100" s="162"/>
      <c r="GU100" s="162"/>
      <c r="GV100" s="162"/>
      <c r="GW100" s="162"/>
      <c r="GX100" s="162"/>
      <c r="GY100" s="162"/>
      <c r="GZ100" s="162"/>
      <c r="HA100" s="162"/>
      <c r="HB100" s="162"/>
      <c r="HC100" s="162"/>
      <c r="HD100" s="162"/>
      <c r="HE100" s="162"/>
      <c r="HF100" s="162"/>
      <c r="HG100" s="162"/>
      <c r="HH100" s="162"/>
      <c r="HI100" s="162"/>
      <c r="HJ100" s="162"/>
      <c r="HK100" s="162"/>
      <c r="HL100" s="162"/>
      <c r="HM100" s="162"/>
      <c r="HN100" s="162"/>
      <c r="HO100" s="162"/>
      <c r="HP100" s="162"/>
      <c r="HQ100" s="162"/>
      <c r="HR100" s="162"/>
      <c r="HS100" s="162"/>
      <c r="HT100" s="162"/>
      <c r="HU100" s="162"/>
      <c r="HV100" s="162"/>
      <c r="HW100" s="162"/>
      <c r="HX100" s="162"/>
      <c r="HY100" s="162"/>
      <c r="HZ100" s="162"/>
      <c r="IA100" s="162"/>
      <c r="IB100" s="162"/>
      <c r="IC100" s="162"/>
      <c r="ID100" s="162"/>
      <c r="IE100" s="162"/>
      <c r="IF100" s="162"/>
      <c r="IG100" s="162"/>
      <c r="IH100" s="162"/>
      <c r="II100" s="162"/>
      <c r="IJ100" s="162"/>
      <c r="IK100" s="162"/>
      <c r="IL100" s="162"/>
      <c r="IM100" s="162"/>
      <c r="IN100" s="162"/>
      <c r="IO100" s="162"/>
      <c r="IP100" s="162"/>
      <c r="IQ100" s="162"/>
      <c r="IR100" s="162"/>
      <c r="IS100" s="162"/>
      <c r="IT100" s="162"/>
      <c r="IU100" s="162"/>
      <c r="IV100" s="162"/>
      <c r="IW100" s="162"/>
      <c r="IX100" s="162"/>
      <c r="IY100" s="162"/>
      <c r="IZ100" s="162"/>
      <c r="JA100" s="162"/>
      <c r="JB100" s="162"/>
      <c r="JC100" s="162"/>
      <c r="JD100" s="162"/>
      <c r="JE100" s="162"/>
      <c r="JF100" s="162"/>
      <c r="JG100" s="162"/>
      <c r="JH100" s="162"/>
      <c r="JI100" s="162"/>
      <c r="JJ100" s="162"/>
      <c r="JK100" s="162"/>
      <c r="JL100" s="162"/>
      <c r="JM100" s="162"/>
      <c r="JN100" s="162"/>
      <c r="JO100" s="162"/>
      <c r="JP100" s="162"/>
      <c r="JQ100" s="162"/>
      <c r="JR100" s="162"/>
      <c r="JS100" s="162"/>
      <c r="JT100" s="162"/>
      <c r="JU100" s="162"/>
      <c r="JV100" s="162"/>
      <c r="JW100" s="162"/>
      <c r="JX100" s="162"/>
      <c r="JY100" s="162"/>
      <c r="JZ100" s="162"/>
      <c r="KA100" s="162"/>
      <c r="KB100" s="162"/>
      <c r="KC100" s="162"/>
      <c r="KD100" s="162"/>
      <c r="KE100" s="162"/>
      <c r="KF100" s="162"/>
      <c r="KG100" s="162"/>
      <c r="KH100" s="162"/>
      <c r="KI100" s="162"/>
      <c r="KJ100" s="162"/>
      <c r="KK100" s="162"/>
      <c r="KL100" s="162"/>
      <c r="KM100" s="162"/>
      <c r="KN100" s="162"/>
      <c r="KO100" s="162"/>
      <c r="KP100" s="162"/>
      <c r="KQ100" s="162"/>
      <c r="KR100" s="162"/>
      <c r="KS100" s="162"/>
      <c r="KT100" s="162"/>
      <c r="KU100" s="162"/>
      <c r="KV100" s="162"/>
      <c r="KW100" s="162"/>
      <c r="KX100" s="162"/>
      <c r="KY100" s="162"/>
      <c r="KZ100" s="162"/>
      <c r="LA100" s="162"/>
      <c r="LB100" s="162"/>
      <c r="LC100" s="162"/>
      <c r="LD100" s="162"/>
      <c r="LE100" s="162"/>
      <c r="LF100" s="162"/>
      <c r="LG100" s="162"/>
      <c r="LH100" s="162"/>
      <c r="LI100" s="162"/>
      <c r="LJ100" s="162"/>
      <c r="LK100" s="162"/>
      <c r="LL100" s="162"/>
      <c r="LM100" s="162"/>
      <c r="LN100" s="162"/>
      <c r="LO100" s="162"/>
      <c r="LP100" s="162"/>
      <c r="LQ100" s="162"/>
      <c r="LR100" s="162"/>
      <c r="LS100" s="162"/>
      <c r="LT100" s="162"/>
      <c r="LU100" s="162"/>
      <c r="LV100" s="162"/>
      <c r="LW100" s="162"/>
      <c r="LX100" s="162"/>
      <c r="LY100" s="162"/>
      <c r="LZ100" s="162"/>
      <c r="MA100" s="162"/>
      <c r="MB100" s="162"/>
      <c r="MC100" s="162"/>
      <c r="MD100" s="162"/>
      <c r="ME100" s="162"/>
      <c r="MF100" s="162"/>
    </row>
    <row r="101" spans="22:352" ht="20.25" customHeight="1"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V101" s="162"/>
      <c r="BT101" s="164"/>
      <c r="BU101" s="162"/>
      <c r="BV101" s="162"/>
      <c r="BW101" s="162"/>
      <c r="BX101" s="162"/>
      <c r="BY101" s="162"/>
      <c r="BZ101" s="162"/>
      <c r="CA101" s="162"/>
      <c r="CB101" s="162"/>
      <c r="CC101" s="162"/>
      <c r="CD101" s="162"/>
      <c r="CE101" s="162"/>
      <c r="CF101" s="162"/>
      <c r="CG101" s="162"/>
      <c r="CH101" s="162"/>
      <c r="CI101" s="162"/>
      <c r="CJ101" s="162"/>
      <c r="CK101" s="162"/>
      <c r="CL101" s="162"/>
      <c r="CM101" s="162"/>
      <c r="CN101" s="162"/>
      <c r="CO101" s="162"/>
      <c r="CP101" s="162"/>
      <c r="CQ101" s="162"/>
      <c r="CR101" s="162"/>
      <c r="CS101" s="162"/>
      <c r="CT101" s="162"/>
      <c r="CU101" s="162"/>
      <c r="CV101" s="162"/>
      <c r="CW101" s="162"/>
      <c r="CX101" s="162"/>
      <c r="CY101" s="162"/>
      <c r="CZ101" s="162"/>
      <c r="DA101" s="162"/>
      <c r="DB101" s="162"/>
      <c r="DC101" s="162"/>
      <c r="DD101" s="162"/>
      <c r="DE101" s="162"/>
      <c r="DF101" s="162"/>
      <c r="DG101" s="162"/>
      <c r="DH101" s="162"/>
      <c r="DI101" s="162"/>
      <c r="DJ101" s="162"/>
      <c r="DK101" s="162"/>
      <c r="DL101" s="162"/>
      <c r="DM101" s="162"/>
      <c r="DN101" s="162"/>
      <c r="DO101" s="162"/>
      <c r="DP101" s="162"/>
      <c r="DQ101" s="162"/>
      <c r="DR101" s="162"/>
      <c r="DS101" s="162"/>
      <c r="DT101" s="162"/>
      <c r="DU101" s="162"/>
      <c r="DV101" s="162"/>
      <c r="DW101" s="162"/>
      <c r="DX101" s="162"/>
      <c r="DY101" s="162"/>
      <c r="DZ101" s="162"/>
      <c r="EA101" s="162"/>
      <c r="EB101" s="162"/>
      <c r="EC101" s="162"/>
      <c r="ED101" s="162"/>
      <c r="EE101" s="162"/>
      <c r="EF101" s="162"/>
      <c r="EG101" s="162"/>
      <c r="EH101" s="162"/>
      <c r="EI101" s="162"/>
      <c r="EJ101" s="162"/>
      <c r="EK101" s="162"/>
      <c r="EL101" s="162"/>
      <c r="EM101" s="162"/>
      <c r="EN101" s="162"/>
      <c r="EO101" s="162"/>
      <c r="EP101" s="162"/>
      <c r="EQ101" s="162"/>
      <c r="ER101" s="162"/>
      <c r="ES101" s="162"/>
      <c r="ET101" s="162"/>
      <c r="EU101" s="162"/>
      <c r="EV101" s="162"/>
      <c r="EW101" s="162"/>
      <c r="EX101" s="162"/>
      <c r="EY101" s="162"/>
      <c r="EZ101" s="162"/>
      <c r="FA101" s="162"/>
      <c r="FB101" s="162"/>
      <c r="FC101" s="162"/>
      <c r="FD101" s="162"/>
      <c r="FE101" s="162"/>
      <c r="FF101" s="162"/>
      <c r="FG101" s="162"/>
      <c r="FH101" s="162"/>
      <c r="FI101" s="162"/>
      <c r="FJ101" s="162"/>
      <c r="FK101" s="162"/>
      <c r="FL101" s="162"/>
      <c r="FM101" s="162"/>
      <c r="FN101" s="162"/>
      <c r="FO101" s="162"/>
      <c r="FP101" s="162"/>
      <c r="FQ101" s="162"/>
      <c r="FR101" s="162"/>
      <c r="FS101" s="162"/>
      <c r="FT101" s="162"/>
      <c r="FU101" s="162"/>
      <c r="FV101" s="162"/>
      <c r="FW101" s="162"/>
      <c r="FX101" s="162"/>
      <c r="FY101" s="162"/>
      <c r="FZ101" s="162"/>
      <c r="GA101" s="162"/>
      <c r="GB101" s="162"/>
      <c r="GC101" s="162"/>
      <c r="GD101" s="162"/>
      <c r="GE101" s="162"/>
      <c r="GF101" s="162"/>
      <c r="GG101" s="162"/>
      <c r="GH101" s="162"/>
      <c r="GI101" s="162"/>
      <c r="GJ101" s="162"/>
      <c r="GK101" s="162"/>
      <c r="GL101" s="162"/>
      <c r="GM101" s="162"/>
      <c r="GN101" s="162"/>
      <c r="GO101" s="162"/>
      <c r="GP101" s="162"/>
      <c r="GQ101" s="162"/>
      <c r="GR101" s="162"/>
      <c r="GS101" s="162"/>
      <c r="GT101" s="162"/>
      <c r="GU101" s="162"/>
      <c r="GV101" s="162"/>
      <c r="GW101" s="162"/>
      <c r="GX101" s="162"/>
      <c r="GY101" s="162"/>
      <c r="GZ101" s="162"/>
      <c r="HA101" s="162"/>
      <c r="HB101" s="162"/>
      <c r="HC101" s="162"/>
      <c r="HD101" s="162"/>
      <c r="HE101" s="162"/>
      <c r="HF101" s="162"/>
      <c r="HG101" s="162"/>
      <c r="HH101" s="162"/>
      <c r="HI101" s="162"/>
      <c r="HJ101" s="162"/>
      <c r="HK101" s="162"/>
      <c r="HL101" s="162"/>
      <c r="HM101" s="162"/>
      <c r="HN101" s="162"/>
      <c r="HO101" s="162"/>
      <c r="HP101" s="162"/>
      <c r="HQ101" s="162"/>
      <c r="HR101" s="162"/>
      <c r="HS101" s="162"/>
      <c r="HT101" s="162"/>
      <c r="HU101" s="162"/>
      <c r="HV101" s="162"/>
      <c r="HW101" s="162"/>
      <c r="HX101" s="162"/>
      <c r="HY101" s="162"/>
      <c r="HZ101" s="162"/>
      <c r="IA101" s="162"/>
      <c r="IB101" s="162"/>
      <c r="IC101" s="162"/>
      <c r="ID101" s="162"/>
      <c r="IE101" s="162"/>
      <c r="IF101" s="162"/>
      <c r="IG101" s="162"/>
      <c r="IH101" s="162"/>
      <c r="II101" s="162"/>
      <c r="IJ101" s="162"/>
      <c r="IK101" s="162"/>
      <c r="IL101" s="162"/>
      <c r="IM101" s="162"/>
      <c r="IN101" s="162"/>
      <c r="IO101" s="162"/>
      <c r="IP101" s="162"/>
      <c r="IQ101" s="162"/>
      <c r="IR101" s="162"/>
      <c r="IS101" s="162"/>
      <c r="IT101" s="162"/>
      <c r="IU101" s="162"/>
      <c r="IV101" s="162"/>
      <c r="IW101" s="162"/>
      <c r="IX101" s="162"/>
      <c r="IY101" s="162"/>
      <c r="IZ101" s="162"/>
      <c r="JA101" s="162"/>
      <c r="JB101" s="162"/>
      <c r="JC101" s="162"/>
      <c r="JD101" s="162"/>
      <c r="JE101" s="162"/>
      <c r="JF101" s="162"/>
      <c r="JG101" s="162"/>
      <c r="JH101" s="162"/>
      <c r="JI101" s="162"/>
      <c r="JJ101" s="162"/>
      <c r="JK101" s="162"/>
      <c r="JL101" s="162"/>
      <c r="JM101" s="162"/>
      <c r="JN101" s="162"/>
      <c r="JO101" s="162"/>
      <c r="JP101" s="162"/>
      <c r="JQ101" s="162"/>
      <c r="JR101" s="162"/>
      <c r="JS101" s="162"/>
      <c r="JT101" s="162"/>
      <c r="JU101" s="162"/>
      <c r="JV101" s="162"/>
      <c r="JW101" s="162"/>
      <c r="JX101" s="162"/>
      <c r="JY101" s="162"/>
      <c r="JZ101" s="162"/>
      <c r="KA101" s="162"/>
      <c r="KB101" s="162"/>
      <c r="KC101" s="162"/>
      <c r="KD101" s="162"/>
      <c r="KE101" s="162"/>
      <c r="KF101" s="162"/>
      <c r="KG101" s="162"/>
      <c r="KH101" s="162"/>
      <c r="KI101" s="162"/>
      <c r="KJ101" s="162"/>
      <c r="KK101" s="162"/>
      <c r="KL101" s="162"/>
      <c r="KM101" s="162"/>
      <c r="KN101" s="162"/>
      <c r="KO101" s="162"/>
      <c r="KP101" s="162"/>
      <c r="KQ101" s="162"/>
      <c r="KR101" s="162"/>
      <c r="KS101" s="162"/>
      <c r="KT101" s="162"/>
      <c r="KU101" s="162"/>
      <c r="KV101" s="162"/>
      <c r="KW101" s="162"/>
      <c r="KX101" s="162"/>
      <c r="KY101" s="162"/>
      <c r="KZ101" s="162"/>
      <c r="LA101" s="162"/>
      <c r="LB101" s="162"/>
      <c r="LC101" s="162"/>
      <c r="LD101" s="162"/>
      <c r="LE101" s="162"/>
      <c r="LF101" s="162"/>
      <c r="LG101" s="162"/>
      <c r="LH101" s="162"/>
      <c r="LI101" s="162"/>
      <c r="LJ101" s="162"/>
      <c r="LK101" s="162"/>
      <c r="LL101" s="162"/>
      <c r="LM101" s="162"/>
      <c r="LN101" s="162"/>
      <c r="LO101" s="162"/>
      <c r="LP101" s="162"/>
      <c r="LQ101" s="162"/>
      <c r="LR101" s="162"/>
      <c r="LS101" s="162"/>
      <c r="LT101" s="162"/>
      <c r="LU101" s="162"/>
      <c r="LV101" s="162"/>
      <c r="LW101" s="162"/>
      <c r="LX101" s="162"/>
      <c r="LY101" s="162"/>
      <c r="LZ101" s="162"/>
      <c r="MA101" s="162"/>
      <c r="MB101" s="162"/>
      <c r="MC101" s="162"/>
      <c r="MD101" s="162"/>
      <c r="ME101" s="162"/>
      <c r="MF101" s="162"/>
    </row>
    <row r="102" spans="22:352" ht="20.25" customHeight="1"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2"/>
      <c r="BQ102" s="162"/>
      <c r="BR102" s="162"/>
      <c r="BS102" s="162"/>
      <c r="BT102" s="164"/>
      <c r="BZ102" s="162"/>
      <c r="CA102" s="162"/>
      <c r="CB102" s="162"/>
      <c r="CC102" s="162"/>
      <c r="CD102" s="162"/>
      <c r="CE102" s="162"/>
      <c r="CF102" s="162"/>
      <c r="CG102" s="162"/>
      <c r="CH102" s="162"/>
      <c r="CI102" s="162"/>
      <c r="CJ102" s="162"/>
      <c r="CK102" s="162"/>
      <c r="CL102" s="162"/>
      <c r="CM102" s="162"/>
      <c r="CN102" s="162"/>
      <c r="CO102" s="162"/>
      <c r="CP102" s="162"/>
      <c r="CQ102" s="162"/>
      <c r="CR102" s="162"/>
      <c r="CS102" s="162"/>
      <c r="CT102" s="162"/>
      <c r="CU102" s="162"/>
      <c r="CV102" s="162"/>
      <c r="CW102" s="162"/>
      <c r="CX102" s="162"/>
      <c r="CY102" s="162"/>
      <c r="CZ102" s="162"/>
      <c r="DA102" s="162"/>
      <c r="DB102" s="162"/>
      <c r="DC102" s="162"/>
      <c r="DD102" s="162"/>
      <c r="DE102" s="162"/>
      <c r="DF102" s="162"/>
      <c r="DG102" s="162"/>
      <c r="DH102" s="162"/>
      <c r="DI102" s="162"/>
      <c r="DJ102" s="162"/>
      <c r="DK102" s="162"/>
      <c r="DL102" s="162"/>
      <c r="DM102" s="162"/>
      <c r="DN102" s="162"/>
      <c r="DO102" s="162"/>
      <c r="DP102" s="162"/>
      <c r="DQ102" s="162"/>
      <c r="DR102" s="162"/>
      <c r="DS102" s="162"/>
      <c r="DT102" s="162"/>
      <c r="DU102" s="162"/>
      <c r="DV102" s="162"/>
      <c r="DW102" s="162"/>
      <c r="DX102" s="162"/>
      <c r="DY102" s="162"/>
      <c r="DZ102" s="162"/>
      <c r="EA102" s="162"/>
      <c r="EB102" s="162"/>
      <c r="EC102" s="162"/>
      <c r="ED102" s="162"/>
      <c r="EE102" s="162"/>
      <c r="EF102" s="162"/>
      <c r="EG102" s="162"/>
      <c r="EH102" s="162"/>
      <c r="EI102" s="162"/>
      <c r="EJ102" s="162"/>
      <c r="EK102" s="162"/>
      <c r="EL102" s="162"/>
      <c r="EM102" s="162"/>
      <c r="EN102" s="162"/>
      <c r="EO102" s="162"/>
      <c r="EP102" s="162"/>
      <c r="EQ102" s="162"/>
      <c r="ER102" s="162"/>
      <c r="ES102" s="162"/>
      <c r="ET102" s="162"/>
      <c r="EU102" s="162"/>
      <c r="EV102" s="162"/>
      <c r="EW102" s="162"/>
      <c r="EX102" s="162"/>
      <c r="EY102" s="162"/>
      <c r="EZ102" s="162"/>
      <c r="FA102" s="162"/>
      <c r="FB102" s="162"/>
      <c r="FC102" s="162"/>
      <c r="FD102" s="162"/>
      <c r="FE102" s="162"/>
      <c r="FF102" s="162"/>
      <c r="FG102" s="162"/>
      <c r="FH102" s="162"/>
      <c r="FI102" s="162"/>
      <c r="FJ102" s="162"/>
      <c r="FK102" s="162"/>
      <c r="FL102" s="162"/>
      <c r="FM102" s="162"/>
      <c r="FN102" s="162"/>
      <c r="FO102" s="162"/>
      <c r="FP102" s="162"/>
      <c r="FQ102" s="162"/>
      <c r="FR102" s="162"/>
      <c r="FS102" s="162"/>
      <c r="FT102" s="162"/>
      <c r="FU102" s="162"/>
      <c r="FV102" s="162"/>
      <c r="FW102" s="162"/>
      <c r="FX102" s="162"/>
      <c r="FY102" s="162"/>
      <c r="FZ102" s="162"/>
      <c r="GA102" s="162"/>
      <c r="GB102" s="162"/>
      <c r="GC102" s="162"/>
      <c r="GD102" s="162"/>
      <c r="GE102" s="162"/>
      <c r="GF102" s="162"/>
      <c r="GG102" s="162"/>
      <c r="GH102" s="162"/>
      <c r="GI102" s="162"/>
      <c r="GJ102" s="162"/>
      <c r="GK102" s="162"/>
      <c r="GL102" s="162"/>
      <c r="GM102" s="162"/>
      <c r="GN102" s="162"/>
      <c r="GO102" s="162"/>
      <c r="GP102" s="162"/>
      <c r="GQ102" s="162"/>
      <c r="GR102" s="162"/>
      <c r="GS102" s="162"/>
      <c r="GT102" s="162"/>
      <c r="GU102" s="162"/>
      <c r="GV102" s="162"/>
      <c r="GW102" s="162"/>
      <c r="GX102" s="162"/>
      <c r="GY102" s="162"/>
      <c r="GZ102" s="162"/>
      <c r="HA102" s="162"/>
      <c r="HB102" s="162"/>
      <c r="HC102" s="162"/>
      <c r="HD102" s="162"/>
      <c r="HE102" s="162"/>
      <c r="HF102" s="162"/>
      <c r="HG102" s="162"/>
      <c r="HH102" s="162"/>
      <c r="HI102" s="162"/>
      <c r="HJ102" s="162"/>
      <c r="HK102" s="162"/>
      <c r="HL102" s="162"/>
      <c r="HM102" s="162"/>
      <c r="HN102" s="162"/>
      <c r="HO102" s="162"/>
      <c r="HP102" s="162"/>
      <c r="HQ102" s="162"/>
      <c r="HR102" s="162"/>
      <c r="HS102" s="162"/>
      <c r="HT102" s="162"/>
      <c r="HU102" s="162"/>
      <c r="HV102" s="162"/>
      <c r="HW102" s="162"/>
      <c r="HX102" s="162"/>
      <c r="HY102" s="162"/>
      <c r="HZ102" s="162"/>
      <c r="IA102" s="162"/>
      <c r="IB102" s="162"/>
      <c r="IC102" s="162"/>
      <c r="ID102" s="162"/>
      <c r="IE102" s="162"/>
      <c r="IF102" s="162"/>
      <c r="IG102" s="162"/>
      <c r="IH102" s="162"/>
      <c r="II102" s="162"/>
      <c r="IJ102" s="162"/>
      <c r="IK102" s="162"/>
      <c r="IL102" s="162"/>
      <c r="IM102" s="162"/>
      <c r="IN102" s="162"/>
      <c r="IO102" s="162"/>
      <c r="IP102" s="162"/>
      <c r="IQ102" s="162"/>
      <c r="IR102" s="162"/>
      <c r="IS102" s="162"/>
      <c r="IT102" s="162"/>
      <c r="IU102" s="162"/>
      <c r="IV102" s="162"/>
      <c r="IW102" s="162"/>
      <c r="IX102" s="162"/>
      <c r="IY102" s="162"/>
      <c r="IZ102" s="162"/>
      <c r="JA102" s="162"/>
      <c r="JB102" s="162"/>
      <c r="JC102" s="162"/>
      <c r="JD102" s="162"/>
      <c r="JE102" s="162"/>
      <c r="JF102" s="162"/>
      <c r="JG102" s="162"/>
      <c r="JH102" s="162"/>
      <c r="JI102" s="162"/>
      <c r="JJ102" s="162"/>
      <c r="JK102" s="162"/>
      <c r="JL102" s="162"/>
      <c r="JM102" s="162"/>
      <c r="JN102" s="162"/>
      <c r="JO102" s="162"/>
      <c r="JP102" s="162"/>
      <c r="JQ102" s="162"/>
      <c r="JR102" s="162"/>
      <c r="JS102" s="162"/>
      <c r="JT102" s="162"/>
      <c r="JU102" s="162"/>
      <c r="JV102" s="162"/>
      <c r="JW102" s="162"/>
      <c r="JX102" s="162"/>
      <c r="JY102" s="162"/>
      <c r="JZ102" s="162"/>
      <c r="KA102" s="162"/>
      <c r="KB102" s="162"/>
      <c r="KC102" s="162"/>
      <c r="KD102" s="162"/>
      <c r="KE102" s="162"/>
      <c r="KF102" s="162"/>
      <c r="KG102" s="162"/>
      <c r="KH102" s="162"/>
      <c r="KI102" s="162"/>
      <c r="KJ102" s="162"/>
      <c r="KK102" s="162"/>
      <c r="KL102" s="162"/>
      <c r="KM102" s="162"/>
      <c r="KN102" s="162"/>
      <c r="KO102" s="162"/>
      <c r="KP102" s="162"/>
      <c r="KQ102" s="162"/>
      <c r="KR102" s="162"/>
      <c r="KS102" s="162"/>
      <c r="MG102" s="163"/>
      <c r="MH102" s="163"/>
      <c r="MI102" s="163"/>
      <c r="MJ102" s="163"/>
      <c r="MK102" s="163"/>
      <c r="ML102" s="163"/>
    </row>
    <row r="103" spans="22:352" ht="20.25" customHeight="1"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  <c r="BI103" s="162"/>
      <c r="BJ103" s="162"/>
      <c r="BK103" s="162"/>
      <c r="BL103" s="162"/>
      <c r="BM103" s="162"/>
      <c r="BN103" s="162"/>
      <c r="BO103" s="162"/>
      <c r="BP103" s="162"/>
      <c r="BQ103" s="162"/>
      <c r="BR103" s="162"/>
      <c r="BS103" s="162"/>
      <c r="BT103" s="164"/>
      <c r="MG103" s="163"/>
      <c r="MH103" s="163"/>
      <c r="MI103" s="163"/>
      <c r="MJ103" s="163"/>
      <c r="MK103" s="163"/>
      <c r="ML103" s="163"/>
    </row>
    <row r="104" spans="22:352" ht="20.25" customHeight="1"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  <c r="BE104" s="162"/>
      <c r="BF104" s="162"/>
      <c r="BG104" s="162"/>
      <c r="BH104" s="162"/>
      <c r="BI104" s="162"/>
      <c r="BJ104" s="162"/>
      <c r="BK104" s="162"/>
      <c r="BL104" s="162"/>
      <c r="BM104" s="164"/>
      <c r="BN104" s="164"/>
      <c r="BO104" s="164"/>
      <c r="BP104" s="164"/>
      <c r="BQ104" s="164"/>
      <c r="BR104" s="164"/>
      <c r="BS104" s="164"/>
      <c r="BT104" s="164"/>
      <c r="MG104" s="163"/>
      <c r="MH104" s="163"/>
      <c r="MI104" s="163"/>
      <c r="MJ104" s="163"/>
      <c r="MK104" s="163"/>
      <c r="ML104" s="163"/>
    </row>
    <row r="105" spans="22:352" ht="20.25" customHeight="1"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  <c r="BE105" s="162"/>
      <c r="BF105" s="162"/>
      <c r="BG105" s="162"/>
      <c r="BH105" s="162"/>
      <c r="BI105" s="162"/>
      <c r="BJ105" s="162"/>
      <c r="BK105" s="162"/>
      <c r="BL105" s="162"/>
      <c r="BM105" s="164"/>
      <c r="BN105" s="164"/>
      <c r="BO105" s="164"/>
      <c r="BP105" s="164"/>
      <c r="BQ105" s="164"/>
      <c r="BR105" s="164"/>
      <c r="BS105" s="164"/>
      <c r="BT105" s="164"/>
      <c r="MG105" s="163"/>
      <c r="MH105" s="163"/>
      <c r="MI105" s="163"/>
      <c r="MJ105" s="163"/>
      <c r="MK105" s="163"/>
      <c r="ML105" s="163"/>
    </row>
    <row r="106" spans="22:352" ht="20.25" customHeight="1"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  <c r="BI106" s="162"/>
      <c r="BJ106" s="162"/>
      <c r="BK106" s="162"/>
      <c r="BL106" s="162"/>
      <c r="BM106" s="164"/>
      <c r="BN106" s="164"/>
      <c r="BO106" s="164"/>
      <c r="BP106" s="164"/>
      <c r="BQ106" s="164"/>
      <c r="BR106" s="164"/>
      <c r="BS106" s="164"/>
      <c r="BT106" s="164"/>
      <c r="MG106" s="163"/>
      <c r="MH106" s="163"/>
      <c r="MI106" s="163"/>
      <c r="MJ106" s="163"/>
      <c r="MK106" s="163"/>
      <c r="ML106" s="163"/>
      <c r="MM106" s="163"/>
      <c r="MN106" s="163"/>
    </row>
    <row r="107" spans="22:352" ht="20.25" customHeight="1"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V107" s="162"/>
      <c r="AW107" s="162"/>
      <c r="AX107" s="162"/>
      <c r="AY107" s="162"/>
      <c r="AZ107" s="162"/>
      <c r="BA107" s="162"/>
      <c r="BB107" s="162"/>
      <c r="BC107" s="162"/>
      <c r="BD107" s="162"/>
      <c r="BE107" s="162"/>
      <c r="BF107" s="162"/>
      <c r="BG107" s="162"/>
      <c r="BH107" s="162"/>
      <c r="BI107" s="162"/>
      <c r="BJ107" s="162"/>
      <c r="BK107" s="162"/>
      <c r="BL107" s="162"/>
      <c r="BM107" s="162"/>
      <c r="BN107" s="162"/>
      <c r="BO107" s="164"/>
      <c r="BP107" s="164"/>
      <c r="BQ107" s="164"/>
      <c r="BR107" s="164"/>
      <c r="BS107" s="164"/>
      <c r="BT107" s="164"/>
      <c r="MG107" s="163"/>
      <c r="MH107" s="163"/>
      <c r="MI107" s="163"/>
      <c r="MJ107" s="163"/>
      <c r="MK107" s="163"/>
      <c r="ML107" s="163"/>
      <c r="MM107" s="163"/>
      <c r="MN107" s="163"/>
    </row>
    <row r="108" spans="22:352" ht="20.25" customHeight="1"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V108" s="162"/>
      <c r="AW108" s="162"/>
      <c r="AX108" s="162"/>
      <c r="AY108" s="162"/>
      <c r="AZ108" s="162"/>
      <c r="BA108" s="162"/>
      <c r="BB108" s="162"/>
      <c r="BC108" s="162"/>
      <c r="BD108" s="162"/>
      <c r="BE108" s="162"/>
      <c r="BF108" s="162"/>
      <c r="BG108" s="162"/>
      <c r="BH108" s="162"/>
      <c r="BI108" s="162"/>
      <c r="BJ108" s="162"/>
      <c r="BK108" s="162"/>
      <c r="BL108" s="162"/>
      <c r="BM108" s="162"/>
      <c r="BN108" s="162"/>
      <c r="BO108" s="164"/>
      <c r="BP108" s="164"/>
      <c r="BQ108" s="164"/>
      <c r="BR108" s="164"/>
      <c r="BS108" s="164"/>
      <c r="BT108" s="164"/>
      <c r="MG108" s="163"/>
      <c r="MH108" s="163"/>
      <c r="MI108" s="163"/>
      <c r="MJ108" s="163"/>
      <c r="MK108" s="163"/>
      <c r="ML108" s="163"/>
      <c r="MM108" s="163"/>
      <c r="MN108" s="163"/>
    </row>
    <row r="109" spans="22:352"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  <c r="BI109" s="162"/>
      <c r="BJ109" s="162"/>
      <c r="BK109" s="162"/>
      <c r="BL109" s="162"/>
      <c r="BM109" s="162"/>
      <c r="BN109" s="162"/>
      <c r="BO109" s="164"/>
      <c r="BP109" s="164"/>
      <c r="BQ109" s="164"/>
      <c r="BR109" s="164"/>
      <c r="BS109" s="164"/>
      <c r="BT109" s="164"/>
      <c r="MG109" s="163"/>
      <c r="MH109" s="163"/>
      <c r="MI109" s="163"/>
      <c r="MJ109" s="163"/>
      <c r="MK109" s="163"/>
      <c r="ML109" s="163"/>
      <c r="MM109" s="163"/>
      <c r="MN109" s="163"/>
    </row>
    <row r="110" spans="22:352"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V110" s="162"/>
      <c r="AW110" s="162"/>
      <c r="AX110" s="162"/>
      <c r="AY110" s="162"/>
      <c r="AZ110" s="162"/>
      <c r="BA110" s="162"/>
      <c r="BB110" s="162"/>
      <c r="BC110" s="162"/>
      <c r="BD110" s="162"/>
      <c r="BE110" s="162"/>
      <c r="BF110" s="162"/>
      <c r="BG110" s="162"/>
      <c r="BH110" s="162"/>
      <c r="BI110" s="162"/>
      <c r="BJ110" s="162"/>
      <c r="BK110" s="162"/>
      <c r="BL110" s="162"/>
      <c r="BM110" s="162"/>
      <c r="BN110" s="162"/>
      <c r="BO110" s="164"/>
      <c r="BP110" s="164"/>
      <c r="BQ110" s="164"/>
      <c r="BR110" s="164"/>
      <c r="BS110" s="164"/>
      <c r="BT110" s="164"/>
      <c r="MG110" s="163"/>
      <c r="MH110" s="163"/>
      <c r="MI110" s="163"/>
      <c r="MJ110" s="163"/>
      <c r="MK110" s="163"/>
      <c r="ML110" s="163"/>
      <c r="MM110" s="163"/>
      <c r="MN110" s="163"/>
    </row>
    <row r="111" spans="22:352"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V111" s="162"/>
      <c r="AW111" s="162"/>
      <c r="AX111" s="162"/>
      <c r="AY111" s="162"/>
      <c r="AZ111" s="162"/>
      <c r="BA111" s="162"/>
      <c r="BB111" s="162"/>
      <c r="BC111" s="162"/>
      <c r="BD111" s="162"/>
      <c r="BE111" s="162"/>
      <c r="BF111" s="162"/>
      <c r="BG111" s="162"/>
      <c r="BH111" s="162"/>
      <c r="BI111" s="162"/>
      <c r="BJ111" s="162"/>
      <c r="BK111" s="162"/>
      <c r="BL111" s="162"/>
      <c r="BM111" s="162"/>
      <c r="BN111" s="162"/>
      <c r="BO111" s="164"/>
      <c r="BP111" s="164"/>
      <c r="BQ111" s="164"/>
      <c r="BR111" s="164"/>
      <c r="BS111" s="164"/>
      <c r="BT111" s="164"/>
      <c r="MG111" s="163"/>
      <c r="MH111" s="163"/>
      <c r="MI111" s="163"/>
      <c r="MJ111" s="163"/>
      <c r="MK111" s="163"/>
      <c r="ML111" s="163"/>
      <c r="MM111" s="163"/>
      <c r="MN111" s="163"/>
    </row>
    <row r="112" spans="22:352"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V112" s="162"/>
      <c r="AW112" s="162"/>
      <c r="AX112" s="162"/>
      <c r="AY112" s="162"/>
      <c r="AZ112" s="162"/>
      <c r="BA112" s="162"/>
      <c r="BB112" s="162"/>
      <c r="BC112" s="162"/>
      <c r="BD112" s="162"/>
      <c r="BE112" s="162"/>
      <c r="BF112" s="162"/>
      <c r="BG112" s="162"/>
      <c r="BH112" s="162"/>
      <c r="BI112" s="162"/>
      <c r="BJ112" s="162"/>
      <c r="BK112" s="162"/>
      <c r="BL112" s="162"/>
      <c r="BM112" s="162"/>
      <c r="BN112" s="162"/>
      <c r="BO112" s="164"/>
      <c r="BP112" s="164"/>
      <c r="BQ112" s="164"/>
      <c r="BR112" s="164"/>
      <c r="BS112" s="164"/>
      <c r="BT112" s="164"/>
      <c r="MG112" s="163"/>
      <c r="MH112" s="163"/>
      <c r="MI112" s="163"/>
      <c r="MJ112" s="163"/>
      <c r="MK112" s="163"/>
      <c r="ML112" s="163"/>
      <c r="MM112" s="163"/>
      <c r="MN112" s="163"/>
    </row>
    <row r="113" spans="22:392"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V113" s="162"/>
      <c r="AW113" s="162"/>
      <c r="AX113" s="162"/>
      <c r="AY113" s="162"/>
      <c r="AZ113" s="162"/>
      <c r="BA113" s="162"/>
      <c r="BB113" s="162"/>
      <c r="BC113" s="162"/>
      <c r="BD113" s="162"/>
      <c r="BE113" s="162"/>
      <c r="BF113" s="162"/>
      <c r="BG113" s="162"/>
      <c r="BH113" s="162"/>
      <c r="BI113" s="162"/>
      <c r="BJ113" s="162"/>
      <c r="BK113" s="162"/>
      <c r="BL113" s="162"/>
      <c r="BM113" s="162"/>
      <c r="BN113" s="162"/>
      <c r="BO113" s="164"/>
      <c r="BP113" s="164"/>
      <c r="BQ113" s="164"/>
      <c r="BR113" s="164"/>
      <c r="BS113" s="164"/>
      <c r="BT113" s="164"/>
      <c r="MG113" s="163"/>
      <c r="MH113" s="163"/>
      <c r="MI113" s="163"/>
      <c r="MJ113" s="163"/>
      <c r="MK113" s="163"/>
      <c r="ML113" s="163"/>
      <c r="MM113" s="163"/>
      <c r="MN113" s="163"/>
    </row>
    <row r="114" spans="22:392"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V114" s="162"/>
      <c r="AW114" s="162"/>
      <c r="AX114" s="162"/>
      <c r="AY114" s="162"/>
      <c r="AZ114" s="162"/>
      <c r="BA114" s="162"/>
      <c r="BB114" s="162"/>
      <c r="BC114" s="162"/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4"/>
      <c r="BP114" s="164"/>
      <c r="BQ114" s="164"/>
      <c r="BR114" s="164"/>
      <c r="BS114" s="164"/>
      <c r="BT114" s="164"/>
      <c r="MG114" s="163"/>
      <c r="MH114" s="163"/>
      <c r="MI114" s="163"/>
      <c r="MJ114" s="163"/>
      <c r="MK114" s="163"/>
      <c r="ML114" s="163"/>
      <c r="MM114" s="163"/>
      <c r="MN114" s="163"/>
    </row>
    <row r="115" spans="22:392"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V115" s="162"/>
      <c r="AW115" s="162"/>
      <c r="AX115" s="162"/>
      <c r="AY115" s="162"/>
      <c r="AZ115" s="162"/>
      <c r="BA115" s="162"/>
      <c r="BB115" s="162"/>
      <c r="BC115" s="162"/>
      <c r="BD115" s="162"/>
      <c r="BE115" s="162"/>
      <c r="BF115" s="162"/>
      <c r="BG115" s="162"/>
      <c r="BH115" s="162"/>
      <c r="BI115" s="162"/>
      <c r="BJ115" s="162"/>
      <c r="BK115" s="162"/>
      <c r="BL115" s="162"/>
      <c r="BM115" s="162"/>
      <c r="BN115" s="162"/>
      <c r="BO115" s="164"/>
      <c r="BP115" s="164"/>
      <c r="BQ115" s="164"/>
      <c r="BR115" s="164"/>
      <c r="BS115" s="164"/>
      <c r="BT115" s="164"/>
      <c r="MG115" s="163"/>
      <c r="MH115" s="163"/>
      <c r="MI115" s="163"/>
      <c r="MJ115" s="163"/>
      <c r="MK115" s="163"/>
      <c r="ML115" s="163"/>
      <c r="MM115" s="163"/>
      <c r="MN115" s="163"/>
    </row>
    <row r="116" spans="22:392"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V116" s="162"/>
      <c r="AW116" s="162"/>
      <c r="AX116" s="162"/>
      <c r="AY116" s="162"/>
      <c r="AZ116" s="162"/>
      <c r="BA116" s="162"/>
      <c r="BB116" s="162"/>
      <c r="BC116" s="162"/>
      <c r="BD116" s="162"/>
      <c r="BE116" s="162"/>
      <c r="BF116" s="162"/>
      <c r="BG116" s="162"/>
      <c r="BH116" s="162"/>
      <c r="BI116" s="162"/>
      <c r="BJ116" s="162"/>
      <c r="BK116" s="162"/>
      <c r="BL116" s="162"/>
      <c r="BM116" s="162"/>
      <c r="BN116" s="162"/>
      <c r="BO116" s="164"/>
      <c r="BP116" s="164"/>
      <c r="BQ116" s="164"/>
      <c r="BR116" s="164"/>
      <c r="BS116" s="164"/>
      <c r="BT116" s="164"/>
      <c r="MG116" s="163"/>
      <c r="MH116" s="163"/>
      <c r="MI116" s="163"/>
      <c r="MJ116" s="163"/>
      <c r="MK116" s="163"/>
      <c r="ML116" s="163"/>
      <c r="MM116" s="163"/>
      <c r="MN116" s="163"/>
    </row>
    <row r="117" spans="22:392"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V117" s="162"/>
      <c r="AW117" s="162"/>
      <c r="AX117" s="162"/>
      <c r="AY117" s="162"/>
      <c r="AZ117" s="162"/>
      <c r="BA117" s="162"/>
      <c r="BB117" s="162"/>
      <c r="BC117" s="162"/>
      <c r="BD117" s="162"/>
      <c r="BE117" s="162"/>
      <c r="BF117" s="162"/>
      <c r="BG117" s="162"/>
      <c r="BH117" s="162"/>
      <c r="BI117" s="162"/>
      <c r="BJ117" s="162"/>
      <c r="BK117" s="162"/>
      <c r="BL117" s="162"/>
      <c r="BM117" s="162"/>
      <c r="BN117" s="162"/>
      <c r="BO117" s="162"/>
      <c r="BP117" s="162"/>
      <c r="BQ117" s="164"/>
      <c r="BR117" s="164"/>
      <c r="BS117" s="164"/>
      <c r="BT117" s="164"/>
      <c r="MG117" s="163"/>
      <c r="MH117" s="163"/>
      <c r="MI117" s="163"/>
      <c r="MJ117" s="163"/>
      <c r="MK117" s="163"/>
      <c r="ML117" s="163"/>
      <c r="MM117" s="163"/>
      <c r="MN117" s="163"/>
    </row>
    <row r="118" spans="22:392"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2"/>
      <c r="BH118" s="162"/>
      <c r="BI118" s="162"/>
      <c r="BJ118" s="162"/>
      <c r="BK118" s="162"/>
      <c r="BL118" s="162"/>
      <c r="BM118" s="162"/>
      <c r="BN118" s="162"/>
      <c r="BO118" s="162"/>
      <c r="BP118" s="162"/>
      <c r="BQ118" s="164"/>
      <c r="BR118" s="164"/>
      <c r="BS118" s="164"/>
      <c r="BT118" s="164"/>
      <c r="MG118" s="163"/>
      <c r="MH118" s="163"/>
      <c r="MI118" s="163"/>
      <c r="MJ118" s="163"/>
      <c r="MK118" s="163"/>
      <c r="ML118" s="163"/>
      <c r="MM118" s="163"/>
      <c r="MN118" s="163"/>
    </row>
    <row r="119" spans="22:392"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V119" s="162"/>
      <c r="AW119" s="162"/>
      <c r="AX119" s="162"/>
      <c r="AY119" s="162"/>
      <c r="AZ119" s="162"/>
      <c r="BA119" s="162"/>
      <c r="BB119" s="162"/>
      <c r="BC119" s="162"/>
      <c r="BD119" s="162"/>
      <c r="BE119" s="162"/>
      <c r="BF119" s="162"/>
      <c r="BG119" s="162"/>
      <c r="BH119" s="162"/>
      <c r="BI119" s="162"/>
      <c r="BJ119" s="162"/>
      <c r="BK119" s="162"/>
      <c r="BL119" s="162"/>
      <c r="BM119" s="162"/>
      <c r="BN119" s="162"/>
      <c r="BO119" s="162"/>
      <c r="BP119" s="162"/>
      <c r="BQ119" s="164"/>
      <c r="BR119" s="164"/>
      <c r="BS119" s="164"/>
      <c r="BT119" s="164"/>
      <c r="MG119" s="163"/>
      <c r="MH119" s="163"/>
      <c r="MI119" s="163"/>
      <c r="MJ119" s="163"/>
      <c r="MK119" s="163"/>
      <c r="ML119" s="163"/>
      <c r="MM119" s="163"/>
      <c r="MN119" s="163"/>
    </row>
    <row r="120" spans="22:392"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2"/>
      <c r="BH120" s="162"/>
      <c r="BI120" s="162"/>
      <c r="BJ120" s="162"/>
      <c r="BK120" s="162"/>
      <c r="BL120" s="162"/>
      <c r="BM120" s="162"/>
      <c r="BN120" s="162"/>
      <c r="BO120" s="162"/>
      <c r="BP120" s="162"/>
      <c r="BQ120" s="164"/>
      <c r="BR120" s="164"/>
      <c r="BS120" s="164"/>
      <c r="MG120" s="163"/>
      <c r="MH120" s="163"/>
      <c r="MI120" s="163"/>
      <c r="MJ120" s="163"/>
      <c r="MK120" s="163"/>
      <c r="ML120" s="163"/>
      <c r="MM120" s="163"/>
      <c r="MN120" s="163"/>
    </row>
    <row r="121" spans="22:392"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2"/>
      <c r="BH121" s="162"/>
      <c r="BI121" s="162"/>
      <c r="BJ121" s="162"/>
      <c r="BK121" s="162"/>
      <c r="BL121" s="162"/>
      <c r="BM121" s="162"/>
      <c r="BN121" s="162"/>
      <c r="BO121" s="162"/>
      <c r="BP121" s="162"/>
      <c r="BQ121" s="164"/>
      <c r="BR121" s="164"/>
      <c r="BS121" s="164"/>
      <c r="MG121" s="163"/>
      <c r="MH121" s="163"/>
      <c r="MI121" s="163"/>
      <c r="MJ121" s="163"/>
      <c r="MK121" s="163"/>
      <c r="ML121" s="163"/>
      <c r="MM121" s="163"/>
      <c r="MN121" s="163"/>
    </row>
    <row r="122" spans="22:392"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4"/>
      <c r="BR122" s="164"/>
      <c r="BS122" s="164"/>
      <c r="MG122" s="163"/>
      <c r="MH122" s="163"/>
      <c r="MI122" s="163"/>
      <c r="MJ122" s="163"/>
      <c r="MK122" s="163"/>
      <c r="ML122" s="163"/>
      <c r="MM122" s="163"/>
      <c r="MN122" s="163"/>
      <c r="MO122" s="163"/>
    </row>
    <row r="123" spans="22:392"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4"/>
      <c r="BS123" s="164"/>
      <c r="KV123" s="162"/>
      <c r="KW123" s="162"/>
      <c r="KX123" s="162"/>
      <c r="KY123" s="162"/>
      <c r="KZ123" s="162"/>
      <c r="LA123" s="162"/>
      <c r="LB123" s="162"/>
      <c r="LC123" s="162"/>
      <c r="LD123" s="162"/>
      <c r="LE123" s="162"/>
      <c r="LF123" s="162"/>
      <c r="LG123" s="162"/>
      <c r="LH123" s="162"/>
      <c r="LI123" s="162"/>
      <c r="LJ123" s="162"/>
      <c r="LK123" s="162"/>
      <c r="LL123" s="162"/>
      <c r="LM123" s="162"/>
      <c r="LN123" s="162"/>
      <c r="LO123" s="162"/>
      <c r="LP123" s="162"/>
      <c r="LQ123" s="162"/>
      <c r="LR123" s="162"/>
      <c r="LS123" s="162"/>
      <c r="LT123" s="162"/>
      <c r="LU123" s="162"/>
      <c r="LV123" s="162"/>
      <c r="LW123" s="162"/>
      <c r="LX123" s="162"/>
      <c r="LY123" s="162"/>
      <c r="LZ123" s="162"/>
      <c r="MA123" s="162"/>
      <c r="MB123" s="162"/>
      <c r="MC123" s="162"/>
      <c r="MD123" s="162"/>
      <c r="ME123" s="162"/>
      <c r="MF123" s="162"/>
      <c r="MH123" s="163"/>
      <c r="MI123" s="163"/>
      <c r="MJ123" s="163"/>
      <c r="MK123" s="163"/>
      <c r="ML123" s="163"/>
      <c r="MM123" s="163"/>
      <c r="MN123" s="163"/>
      <c r="MO123" s="163"/>
      <c r="MP123" s="163"/>
      <c r="MQ123" s="163"/>
    </row>
    <row r="124" spans="22:392"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NS124" s="163"/>
      <c r="NT124" s="163"/>
      <c r="NU124" s="163"/>
      <c r="NV124" s="163"/>
      <c r="NW124" s="163"/>
      <c r="NX124" s="163"/>
      <c r="NY124" s="163"/>
      <c r="NZ124" s="163"/>
      <c r="OA124" s="163"/>
      <c r="OB124" s="163"/>
    </row>
    <row r="125" spans="22:392"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NS125" s="163"/>
      <c r="NT125" s="163"/>
      <c r="NU125" s="163"/>
      <c r="NV125" s="163"/>
      <c r="NW125" s="163"/>
      <c r="NX125" s="163"/>
      <c r="NY125" s="163"/>
      <c r="NZ125" s="163"/>
      <c r="OA125" s="163"/>
      <c r="OB125" s="163"/>
    </row>
    <row r="126" spans="22:392"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NS126" s="163"/>
      <c r="NT126" s="163"/>
      <c r="NU126" s="163"/>
      <c r="NV126" s="163"/>
      <c r="NW126" s="163"/>
      <c r="NX126" s="163"/>
      <c r="NY126" s="163"/>
      <c r="NZ126" s="163"/>
      <c r="OA126" s="163"/>
      <c r="OB126" s="163"/>
    </row>
    <row r="127" spans="22:392"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NS127" s="163"/>
      <c r="NT127" s="163"/>
      <c r="NU127" s="163"/>
      <c r="NV127" s="163"/>
      <c r="NW127" s="163"/>
      <c r="NX127" s="163"/>
      <c r="NY127" s="163"/>
      <c r="NZ127" s="163"/>
      <c r="OA127" s="163"/>
      <c r="OB127" s="163"/>
    </row>
    <row r="128" spans="22:392"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NS128" s="163"/>
      <c r="NT128" s="163"/>
      <c r="NU128" s="163"/>
      <c r="NV128" s="163"/>
      <c r="NW128" s="163"/>
      <c r="NX128" s="163"/>
      <c r="NY128" s="163"/>
      <c r="NZ128" s="163"/>
      <c r="OA128" s="163"/>
      <c r="OB128" s="163"/>
    </row>
    <row r="129" spans="22:392"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NS129" s="163"/>
      <c r="NT129" s="163"/>
      <c r="NU129" s="163"/>
      <c r="NV129" s="163"/>
      <c r="NW129" s="163"/>
      <c r="NX129" s="163"/>
      <c r="NY129" s="163"/>
      <c r="NZ129" s="163"/>
      <c r="OA129" s="163"/>
      <c r="OB129" s="163"/>
    </row>
  </sheetData>
  <sheetProtection sheet="1" objects="1" scenarios="1"/>
  <mergeCells count="105">
    <mergeCell ref="Z55:AC55"/>
    <mergeCell ref="AD55:AM55"/>
    <mergeCell ref="A56:D56"/>
    <mergeCell ref="H56:N56"/>
    <mergeCell ref="Z56:AC56"/>
    <mergeCell ref="AD56:AM56"/>
    <mergeCell ref="E50:K50"/>
    <mergeCell ref="E51:K51"/>
    <mergeCell ref="E52:K52"/>
    <mergeCell ref="E53:K53"/>
    <mergeCell ref="E54:K54"/>
    <mergeCell ref="A55:D55"/>
    <mergeCell ref="H55:N55"/>
    <mergeCell ref="E44:K44"/>
    <mergeCell ref="E45:K45"/>
    <mergeCell ref="E46:K46"/>
    <mergeCell ref="E47:K47"/>
    <mergeCell ref="E48:K48"/>
    <mergeCell ref="E49:K49"/>
    <mergeCell ref="W38:X38"/>
    <mergeCell ref="W39:X39"/>
    <mergeCell ref="E40:K40"/>
    <mergeCell ref="E41:K41"/>
    <mergeCell ref="E42:K42"/>
    <mergeCell ref="E43:K43"/>
    <mergeCell ref="P35:P37"/>
    <mergeCell ref="Q35:U35"/>
    <mergeCell ref="A36:C36"/>
    <mergeCell ref="A38:A39"/>
    <mergeCell ref="B38:D39"/>
    <mergeCell ref="E38:K39"/>
    <mergeCell ref="L38:L39"/>
    <mergeCell ref="M38:P38"/>
    <mergeCell ref="Q38:U38"/>
    <mergeCell ref="E17:K17"/>
    <mergeCell ref="E18:K18"/>
    <mergeCell ref="E19:K19"/>
    <mergeCell ref="E20:K20"/>
    <mergeCell ref="A33:D33"/>
    <mergeCell ref="H33:N33"/>
    <mergeCell ref="A35:C35"/>
    <mergeCell ref="D35:L37"/>
    <mergeCell ref="M35:M37"/>
    <mergeCell ref="N35:O37"/>
    <mergeCell ref="E27:K27"/>
    <mergeCell ref="E28:K28"/>
    <mergeCell ref="E29:K29"/>
    <mergeCell ref="E30:K30"/>
    <mergeCell ref="E31:K31"/>
    <mergeCell ref="A32:D32"/>
    <mergeCell ref="H32:N32"/>
    <mergeCell ref="A15:A16"/>
    <mergeCell ref="B15:D16"/>
    <mergeCell ref="E15:K16"/>
    <mergeCell ref="L15:L16"/>
    <mergeCell ref="M15:P15"/>
    <mergeCell ref="Q15:U15"/>
    <mergeCell ref="Z12:AM12"/>
    <mergeCell ref="A13:C13"/>
    <mergeCell ref="Z13:AA13"/>
    <mergeCell ref="AB13:AC13"/>
    <mergeCell ref="AD13:AD53"/>
    <mergeCell ref="AE13:AF13"/>
    <mergeCell ref="AG13:AH13"/>
    <mergeCell ref="AI13:AI53"/>
    <mergeCell ref="AJ13:AK13"/>
    <mergeCell ref="AL13:AM13"/>
    <mergeCell ref="E21:K21"/>
    <mergeCell ref="E22:K22"/>
    <mergeCell ref="E23:K23"/>
    <mergeCell ref="E24:K24"/>
    <mergeCell ref="E25:K25"/>
    <mergeCell ref="E26:K26"/>
    <mergeCell ref="W15:X15"/>
    <mergeCell ref="W16:X16"/>
    <mergeCell ref="S7:V9"/>
    <mergeCell ref="K10:M10"/>
    <mergeCell ref="A12:C12"/>
    <mergeCell ref="D12:L14"/>
    <mergeCell ref="M12:M14"/>
    <mergeCell ref="N12:O14"/>
    <mergeCell ref="P12:P14"/>
    <mergeCell ref="Q12:U12"/>
    <mergeCell ref="B6:C6"/>
    <mergeCell ref="F6:H6"/>
    <mergeCell ref="P6:R6"/>
    <mergeCell ref="B7:E9"/>
    <mergeCell ref="F7:H9"/>
    <mergeCell ref="P7:R9"/>
    <mergeCell ref="Z4:AG4"/>
    <mergeCell ref="AH4:AI4"/>
    <mergeCell ref="AJ4:AM4"/>
    <mergeCell ref="B5:C5"/>
    <mergeCell ref="K5:M5"/>
    <mergeCell ref="N5:O5"/>
    <mergeCell ref="A1:AM1"/>
    <mergeCell ref="A3:C4"/>
    <mergeCell ref="D3:W3"/>
    <mergeCell ref="X3:Y3"/>
    <mergeCell ref="Z3:AB3"/>
    <mergeCell ref="AE3:AF3"/>
    <mergeCell ref="AH3:AI3"/>
    <mergeCell ref="AJ3:AM3"/>
    <mergeCell ref="D4:W4"/>
    <mergeCell ref="X4:Y4"/>
  </mergeCells>
  <phoneticPr fontId="1"/>
  <dataValidations count="2">
    <dataValidation type="list" allowBlank="1" showInputMessage="1" showErrorMessage="1" sqref="B7:E9 S7:V9" xr:uid="{00000000-0002-0000-0500-000000000000}">
      <formula1>$AT$10:$BQ$10</formula1>
    </dataValidation>
    <dataValidation type="list" allowBlank="1" showInputMessage="1" showErrorMessage="1" sqref="K5:M5" xr:uid="{00000000-0002-0000-0500-000001000000}">
      <formula1>$AX$2:$AX$4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0" orientation="portrait" horizontalDpi="4294967293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U27"/>
  <sheetViews>
    <sheetView workbookViewId="0">
      <selection sqref="A1:S1"/>
    </sheetView>
  </sheetViews>
  <sheetFormatPr defaultColWidth="12" defaultRowHeight="14.25"/>
  <cols>
    <col min="1" max="1" width="5" style="7" customWidth="1"/>
    <col min="2" max="2" width="5.625" style="7" customWidth="1"/>
    <col min="3" max="8" width="5" style="7" customWidth="1"/>
    <col min="9" max="9" width="4.875" style="7" customWidth="1"/>
    <col min="10" max="10" width="5" style="7" customWidth="1"/>
    <col min="11" max="19" width="3.625" style="7" customWidth="1"/>
    <col min="20" max="16384" width="12" style="7"/>
  </cols>
  <sheetData>
    <row r="1" spans="1:21" ht="48.75" customHeight="1">
      <c r="A1" s="617" t="s">
        <v>39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</row>
    <row r="2" spans="1:21" ht="37.5" customHeight="1" thickBot="1">
      <c r="A2" s="8"/>
      <c r="B2" s="8"/>
      <c r="C2" s="8"/>
      <c r="D2" s="8"/>
      <c r="E2" s="8"/>
      <c r="F2" s="8"/>
      <c r="G2" s="8"/>
      <c r="H2" s="8"/>
      <c r="I2" s="9"/>
      <c r="J2" s="589" t="str">
        <f>IF(参加申込書!O3="男子","&lt;男子&gt;",IF(参加申込書!O3="女子","&lt;女子&gt;",""))</f>
        <v/>
      </c>
      <c r="K2" s="589"/>
      <c r="L2" s="589"/>
      <c r="M2" s="590"/>
      <c r="N2" s="619" t="s">
        <v>32</v>
      </c>
      <c r="O2" s="620"/>
      <c r="P2" s="621"/>
      <c r="Q2" s="622" t="e">
        <f>参加申込書!#REF!</f>
        <v>#REF!</v>
      </c>
      <c r="R2" s="623"/>
      <c r="S2" s="624"/>
    </row>
    <row r="3" spans="1:21" ht="27.95" customHeight="1">
      <c r="A3" s="599" t="s">
        <v>10</v>
      </c>
      <c r="B3" s="596"/>
      <c r="C3" s="600"/>
      <c r="D3" s="596" t="str">
        <f>参加申込書!E10</f>
        <v/>
      </c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611"/>
    </row>
    <row r="4" spans="1:21" ht="27.95" customHeight="1">
      <c r="A4" s="601" t="s">
        <v>3</v>
      </c>
      <c r="B4" s="602"/>
      <c r="C4" s="603"/>
      <c r="D4" s="602">
        <f>参加申込書!D11</f>
        <v>0</v>
      </c>
      <c r="E4" s="602"/>
      <c r="F4" s="602"/>
      <c r="G4" s="602"/>
      <c r="H4" s="608"/>
      <c r="I4" s="607" t="s">
        <v>23</v>
      </c>
      <c r="J4" s="602"/>
      <c r="K4" s="602"/>
      <c r="L4" s="608"/>
      <c r="M4" s="607">
        <f>参加申込書!J11</f>
        <v>0</v>
      </c>
      <c r="N4" s="602"/>
      <c r="O4" s="602"/>
      <c r="P4" s="602"/>
      <c r="Q4" s="602"/>
      <c r="R4" s="602"/>
      <c r="S4" s="615"/>
    </row>
    <row r="5" spans="1:21" ht="27.95" customHeight="1" thickBot="1">
      <c r="A5" s="604" t="s">
        <v>14</v>
      </c>
      <c r="B5" s="605"/>
      <c r="C5" s="606"/>
      <c r="D5" s="605">
        <f>参加申込書!D12</f>
        <v>0</v>
      </c>
      <c r="E5" s="605"/>
      <c r="F5" s="605"/>
      <c r="G5" s="605"/>
      <c r="H5" s="610"/>
      <c r="I5" s="609" t="s">
        <v>24</v>
      </c>
      <c r="J5" s="605"/>
      <c r="K5" s="605"/>
      <c r="L5" s="610"/>
      <c r="M5" s="609">
        <f>参加申込書!J12</f>
        <v>0</v>
      </c>
      <c r="N5" s="605"/>
      <c r="O5" s="605"/>
      <c r="P5" s="605"/>
      <c r="Q5" s="605"/>
      <c r="R5" s="605"/>
      <c r="S5" s="616"/>
    </row>
    <row r="6" spans="1:21" ht="27.95" customHeight="1">
      <c r="A6" s="625" t="s">
        <v>7</v>
      </c>
      <c r="B6" s="591" t="s">
        <v>13</v>
      </c>
      <c r="C6" s="591"/>
      <c r="D6" s="591"/>
      <c r="E6" s="591"/>
      <c r="F6" s="591"/>
      <c r="G6" s="591"/>
      <c r="H6" s="591"/>
      <c r="I6" s="627" t="s">
        <v>8</v>
      </c>
      <c r="J6" s="600"/>
      <c r="K6" s="612" t="s">
        <v>33</v>
      </c>
      <c r="L6" s="613"/>
      <c r="M6" s="613"/>
      <c r="N6" s="614"/>
      <c r="O6" s="596" t="s">
        <v>11</v>
      </c>
      <c r="P6" s="597"/>
      <c r="Q6" s="597"/>
      <c r="R6" s="597"/>
      <c r="S6" s="598"/>
    </row>
    <row r="7" spans="1:21" ht="27.95" customHeight="1">
      <c r="A7" s="626"/>
      <c r="B7" s="592"/>
      <c r="C7" s="592"/>
      <c r="D7" s="592"/>
      <c r="E7" s="592"/>
      <c r="F7" s="592"/>
      <c r="G7" s="592"/>
      <c r="H7" s="592"/>
      <c r="I7" s="10" t="s">
        <v>2</v>
      </c>
      <c r="J7" s="11" t="s">
        <v>1</v>
      </c>
      <c r="K7" s="12">
        <v>1</v>
      </c>
      <c r="L7" s="13">
        <v>2</v>
      </c>
      <c r="M7" s="13">
        <v>3</v>
      </c>
      <c r="N7" s="14">
        <v>4</v>
      </c>
      <c r="O7" s="15">
        <v>1</v>
      </c>
      <c r="P7" s="16">
        <v>2</v>
      </c>
      <c r="Q7" s="16">
        <v>3</v>
      </c>
      <c r="R7" s="17">
        <v>4</v>
      </c>
      <c r="S7" s="18">
        <v>5</v>
      </c>
      <c r="U7" s="7" t="s">
        <v>9</v>
      </c>
    </row>
    <row r="8" spans="1:21" ht="27.95" customHeight="1">
      <c r="A8" s="19">
        <v>1</v>
      </c>
      <c r="B8" s="593">
        <f>参加申込書!C15</f>
        <v>0</v>
      </c>
      <c r="C8" s="594"/>
      <c r="D8" s="594"/>
      <c r="E8" s="594"/>
      <c r="F8" s="594"/>
      <c r="G8" s="594"/>
      <c r="H8" s="595"/>
      <c r="I8" s="20">
        <v>4</v>
      </c>
      <c r="J8" s="21">
        <v>4</v>
      </c>
      <c r="K8" s="22"/>
      <c r="L8" s="23"/>
      <c r="M8" s="23"/>
      <c r="N8" s="24"/>
      <c r="O8" s="22"/>
      <c r="P8" s="23"/>
      <c r="Q8" s="23"/>
      <c r="R8" s="25"/>
      <c r="S8" s="26"/>
    </row>
    <row r="9" spans="1:21" ht="27.95" customHeight="1">
      <c r="A9" s="19">
        <v>2</v>
      </c>
      <c r="B9" s="602">
        <f>参加申込書!C16</f>
        <v>0</v>
      </c>
      <c r="C9" s="602"/>
      <c r="D9" s="602"/>
      <c r="E9" s="602"/>
      <c r="F9" s="602"/>
      <c r="G9" s="602"/>
      <c r="H9" s="602"/>
      <c r="I9" s="20">
        <v>5</v>
      </c>
      <c r="J9" s="21">
        <v>5</v>
      </c>
      <c r="K9" s="22"/>
      <c r="L9" s="23"/>
      <c r="M9" s="23"/>
      <c r="N9" s="24"/>
      <c r="O9" s="22"/>
      <c r="P9" s="23"/>
      <c r="Q9" s="23"/>
      <c r="R9" s="25"/>
      <c r="S9" s="26"/>
    </row>
    <row r="10" spans="1:21" ht="27.95" customHeight="1">
      <c r="A10" s="19">
        <v>3</v>
      </c>
      <c r="B10" s="602">
        <f>参加申込書!C17</f>
        <v>0</v>
      </c>
      <c r="C10" s="602"/>
      <c r="D10" s="602"/>
      <c r="E10" s="602"/>
      <c r="F10" s="602"/>
      <c r="G10" s="602"/>
      <c r="H10" s="602"/>
      <c r="I10" s="20">
        <v>6</v>
      </c>
      <c r="J10" s="21">
        <v>6</v>
      </c>
      <c r="K10" s="22"/>
      <c r="L10" s="23"/>
      <c r="M10" s="23"/>
      <c r="N10" s="24"/>
      <c r="O10" s="22"/>
      <c r="P10" s="23"/>
      <c r="Q10" s="23"/>
      <c r="R10" s="25"/>
      <c r="S10" s="26"/>
    </row>
    <row r="11" spans="1:21" ht="27.95" customHeight="1">
      <c r="A11" s="19">
        <v>4</v>
      </c>
      <c r="B11" s="602">
        <f>参加申込書!C18</f>
        <v>0</v>
      </c>
      <c r="C11" s="602"/>
      <c r="D11" s="602"/>
      <c r="E11" s="602"/>
      <c r="F11" s="602"/>
      <c r="G11" s="602"/>
      <c r="H11" s="602"/>
      <c r="I11" s="20">
        <v>7</v>
      </c>
      <c r="J11" s="21">
        <v>7</v>
      </c>
      <c r="K11" s="22"/>
      <c r="L11" s="23"/>
      <c r="M11" s="23"/>
      <c r="N11" s="24"/>
      <c r="O11" s="22"/>
      <c r="P11" s="23"/>
      <c r="Q11" s="23"/>
      <c r="R11" s="27"/>
      <c r="S11" s="26"/>
    </row>
    <row r="12" spans="1:21" ht="27.95" customHeight="1">
      <c r="A12" s="19">
        <v>5</v>
      </c>
      <c r="B12" s="602">
        <f>参加申込書!C19</f>
        <v>0</v>
      </c>
      <c r="C12" s="602"/>
      <c r="D12" s="602"/>
      <c r="E12" s="602"/>
      <c r="F12" s="602"/>
      <c r="G12" s="602"/>
      <c r="H12" s="602"/>
      <c r="I12" s="20">
        <v>8</v>
      </c>
      <c r="J12" s="21">
        <v>8</v>
      </c>
      <c r="K12" s="22"/>
      <c r="L12" s="23"/>
      <c r="M12" s="23"/>
      <c r="N12" s="24"/>
      <c r="O12" s="22"/>
      <c r="P12" s="23"/>
      <c r="Q12" s="23"/>
      <c r="R12" s="25"/>
      <c r="S12" s="26"/>
    </row>
    <row r="13" spans="1:21" ht="27.95" customHeight="1">
      <c r="A13" s="19">
        <v>6</v>
      </c>
      <c r="B13" s="602">
        <f>参加申込書!C20</f>
        <v>0</v>
      </c>
      <c r="C13" s="602"/>
      <c r="D13" s="602"/>
      <c r="E13" s="602"/>
      <c r="F13" s="602"/>
      <c r="G13" s="602"/>
      <c r="H13" s="602"/>
      <c r="I13" s="20">
        <v>9</v>
      </c>
      <c r="J13" s="21">
        <v>9</v>
      </c>
      <c r="K13" s="22"/>
      <c r="L13" s="23"/>
      <c r="M13" s="23"/>
      <c r="N13" s="24"/>
      <c r="O13" s="22"/>
      <c r="P13" s="23"/>
      <c r="Q13" s="23"/>
      <c r="R13" s="25"/>
      <c r="S13" s="26"/>
    </row>
    <row r="14" spans="1:21" ht="27.95" customHeight="1">
      <c r="A14" s="19">
        <v>7</v>
      </c>
      <c r="B14" s="602">
        <f>参加申込書!C21</f>
        <v>0</v>
      </c>
      <c r="C14" s="602"/>
      <c r="D14" s="602"/>
      <c r="E14" s="602"/>
      <c r="F14" s="602"/>
      <c r="G14" s="602"/>
      <c r="H14" s="602"/>
      <c r="I14" s="20">
        <v>10</v>
      </c>
      <c r="J14" s="21">
        <v>10</v>
      </c>
      <c r="K14" s="22"/>
      <c r="L14" s="23"/>
      <c r="M14" s="23"/>
      <c r="N14" s="24"/>
      <c r="O14" s="22"/>
      <c r="P14" s="23"/>
      <c r="Q14" s="23"/>
      <c r="R14" s="25"/>
      <c r="S14" s="26"/>
    </row>
    <row r="15" spans="1:21" ht="27.95" customHeight="1">
      <c r="A15" s="19">
        <v>8</v>
      </c>
      <c r="B15" s="602">
        <f>参加申込書!C22</f>
        <v>0</v>
      </c>
      <c r="C15" s="602"/>
      <c r="D15" s="602"/>
      <c r="E15" s="602"/>
      <c r="F15" s="602"/>
      <c r="G15" s="602"/>
      <c r="H15" s="602"/>
      <c r="I15" s="20">
        <v>11</v>
      </c>
      <c r="J15" s="21">
        <v>11</v>
      </c>
      <c r="K15" s="22"/>
      <c r="L15" s="23"/>
      <c r="M15" s="23"/>
      <c r="N15" s="24"/>
      <c r="O15" s="22"/>
      <c r="P15" s="23"/>
      <c r="Q15" s="23"/>
      <c r="R15" s="25"/>
      <c r="S15" s="26"/>
    </row>
    <row r="16" spans="1:21" ht="27.95" customHeight="1">
      <c r="A16" s="19">
        <v>9</v>
      </c>
      <c r="B16" s="602">
        <f>参加申込書!C23</f>
        <v>0</v>
      </c>
      <c r="C16" s="602"/>
      <c r="D16" s="602"/>
      <c r="E16" s="602"/>
      <c r="F16" s="602"/>
      <c r="G16" s="602"/>
      <c r="H16" s="602"/>
      <c r="I16" s="20">
        <v>12</v>
      </c>
      <c r="J16" s="21">
        <v>12</v>
      </c>
      <c r="K16" s="22"/>
      <c r="L16" s="23"/>
      <c r="M16" s="23"/>
      <c r="N16" s="24"/>
      <c r="O16" s="22"/>
      <c r="P16" s="23"/>
      <c r="Q16" s="23"/>
      <c r="R16" s="25"/>
      <c r="S16" s="26"/>
    </row>
    <row r="17" spans="1:19" ht="27.95" customHeight="1">
      <c r="A17" s="19">
        <v>10</v>
      </c>
      <c r="B17" s="602">
        <f>参加申込書!C24</f>
        <v>0</v>
      </c>
      <c r="C17" s="602"/>
      <c r="D17" s="602"/>
      <c r="E17" s="602"/>
      <c r="F17" s="602"/>
      <c r="G17" s="602"/>
      <c r="H17" s="602"/>
      <c r="I17" s="20">
        <v>13</v>
      </c>
      <c r="J17" s="21">
        <v>13</v>
      </c>
      <c r="K17" s="22"/>
      <c r="L17" s="23"/>
      <c r="M17" s="23"/>
      <c r="N17" s="24"/>
      <c r="O17" s="22"/>
      <c r="P17" s="23"/>
      <c r="Q17" s="23"/>
      <c r="R17" s="25"/>
      <c r="S17" s="26"/>
    </row>
    <row r="18" spans="1:19" ht="27.95" customHeight="1">
      <c r="A18" s="19">
        <v>11</v>
      </c>
      <c r="B18" s="602">
        <f>参加申込書!C25</f>
        <v>0</v>
      </c>
      <c r="C18" s="602"/>
      <c r="D18" s="602"/>
      <c r="E18" s="602"/>
      <c r="F18" s="602"/>
      <c r="G18" s="602"/>
      <c r="H18" s="602"/>
      <c r="I18" s="20">
        <v>14</v>
      </c>
      <c r="J18" s="21">
        <v>14</v>
      </c>
      <c r="K18" s="22"/>
      <c r="L18" s="23"/>
      <c r="M18" s="23"/>
      <c r="N18" s="24"/>
      <c r="O18" s="22"/>
      <c r="P18" s="23"/>
      <c r="Q18" s="23"/>
      <c r="R18" s="25"/>
      <c r="S18" s="26"/>
    </row>
    <row r="19" spans="1:19" ht="27.95" customHeight="1">
      <c r="A19" s="19">
        <v>12</v>
      </c>
      <c r="B19" s="602">
        <f>参加申込書!C26</f>
        <v>0</v>
      </c>
      <c r="C19" s="602"/>
      <c r="D19" s="602"/>
      <c r="E19" s="602"/>
      <c r="F19" s="602"/>
      <c r="G19" s="602"/>
      <c r="H19" s="602"/>
      <c r="I19" s="20">
        <v>15</v>
      </c>
      <c r="J19" s="21">
        <v>15</v>
      </c>
      <c r="K19" s="22"/>
      <c r="L19" s="23"/>
      <c r="M19" s="23"/>
      <c r="N19" s="24"/>
      <c r="O19" s="22"/>
      <c r="P19" s="23"/>
      <c r="Q19" s="23"/>
      <c r="R19" s="25"/>
      <c r="S19" s="26"/>
    </row>
    <row r="20" spans="1:19" ht="27.95" customHeight="1">
      <c r="A20" s="19">
        <v>13</v>
      </c>
      <c r="B20" s="602">
        <f>参加申込書!C27</f>
        <v>0</v>
      </c>
      <c r="C20" s="602"/>
      <c r="D20" s="602"/>
      <c r="E20" s="602"/>
      <c r="F20" s="602"/>
      <c r="G20" s="602"/>
      <c r="H20" s="602"/>
      <c r="I20" s="20">
        <v>16</v>
      </c>
      <c r="J20" s="21">
        <v>16</v>
      </c>
      <c r="K20" s="22"/>
      <c r="L20" s="23"/>
      <c r="M20" s="23"/>
      <c r="N20" s="24"/>
      <c r="O20" s="22"/>
      <c r="P20" s="23"/>
      <c r="Q20" s="23"/>
      <c r="R20" s="25"/>
      <c r="S20" s="26"/>
    </row>
    <row r="21" spans="1:19" ht="27.95" customHeight="1">
      <c r="A21" s="19">
        <v>14</v>
      </c>
      <c r="B21" s="602">
        <f>参加申込書!C28</f>
        <v>0</v>
      </c>
      <c r="C21" s="602"/>
      <c r="D21" s="602"/>
      <c r="E21" s="602"/>
      <c r="F21" s="602"/>
      <c r="G21" s="602"/>
      <c r="H21" s="602"/>
      <c r="I21" s="20">
        <v>17</v>
      </c>
      <c r="J21" s="21">
        <v>17</v>
      </c>
      <c r="K21" s="22"/>
      <c r="L21" s="23"/>
      <c r="M21" s="23"/>
      <c r="N21" s="24"/>
      <c r="O21" s="22"/>
      <c r="P21" s="23"/>
      <c r="Q21" s="23"/>
      <c r="R21" s="25"/>
      <c r="S21" s="26"/>
    </row>
    <row r="22" spans="1:19" ht="27.95" customHeight="1" thickBot="1">
      <c r="A22" s="28">
        <v>15</v>
      </c>
      <c r="B22" s="639">
        <f>参加申込書!C29</f>
        <v>0</v>
      </c>
      <c r="C22" s="639"/>
      <c r="D22" s="639"/>
      <c r="E22" s="639"/>
      <c r="F22" s="639"/>
      <c r="G22" s="639"/>
      <c r="H22" s="639"/>
      <c r="I22" s="29">
        <v>18</v>
      </c>
      <c r="J22" s="30">
        <v>18</v>
      </c>
      <c r="K22" s="31"/>
      <c r="L22" s="32"/>
      <c r="M22" s="32"/>
      <c r="N22" s="33"/>
      <c r="O22" s="31"/>
      <c r="P22" s="32"/>
      <c r="Q22" s="32"/>
      <c r="R22" s="34"/>
      <c r="S22" s="33"/>
    </row>
    <row r="23" spans="1:19" ht="13.5" customHeight="1"/>
    <row r="24" spans="1:19" ht="27.95" customHeight="1">
      <c r="A24" s="628" t="s">
        <v>28</v>
      </c>
      <c r="B24" s="629"/>
      <c r="C24" s="638" t="s">
        <v>29</v>
      </c>
      <c r="D24" s="638"/>
      <c r="E24" s="638" t="s">
        <v>30</v>
      </c>
      <c r="F24" s="638"/>
      <c r="G24" s="638" t="s">
        <v>31</v>
      </c>
      <c r="H24" s="638"/>
      <c r="I24" s="632" t="s">
        <v>27</v>
      </c>
      <c r="J24" s="633"/>
      <c r="K24" s="634"/>
      <c r="L24" s="35" t="s">
        <v>25</v>
      </c>
      <c r="M24" s="35">
        <v>1</v>
      </c>
      <c r="N24" s="35">
        <v>2</v>
      </c>
      <c r="O24" s="35">
        <v>3</v>
      </c>
      <c r="P24" s="35">
        <v>4</v>
      </c>
      <c r="Q24" s="35">
        <v>5</v>
      </c>
      <c r="R24" s="35">
        <v>6</v>
      </c>
      <c r="S24" s="35">
        <v>7</v>
      </c>
    </row>
    <row r="25" spans="1:19" ht="27.95" customHeight="1">
      <c r="A25" s="630"/>
      <c r="B25" s="631"/>
      <c r="C25" s="640"/>
      <c r="D25" s="640"/>
      <c r="E25" s="640"/>
      <c r="F25" s="640"/>
      <c r="G25" s="640"/>
      <c r="H25" s="640"/>
      <c r="I25" s="635"/>
      <c r="J25" s="636"/>
      <c r="K25" s="637"/>
      <c r="L25" s="35" t="s">
        <v>26</v>
      </c>
      <c r="M25" s="35">
        <v>1</v>
      </c>
      <c r="N25" s="35">
        <v>2</v>
      </c>
      <c r="O25" s="35">
        <v>3</v>
      </c>
      <c r="P25" s="35">
        <v>4</v>
      </c>
      <c r="Q25" s="35">
        <v>5</v>
      </c>
      <c r="R25" s="35">
        <v>6</v>
      </c>
      <c r="S25" s="35">
        <v>7</v>
      </c>
    </row>
    <row r="26" spans="1:19" ht="15" customHeight="1"/>
    <row r="27" spans="1:19" ht="15.75" customHeigh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</sheetData>
  <mergeCells count="42">
    <mergeCell ref="B21:H21"/>
    <mergeCell ref="B20:H20"/>
    <mergeCell ref="A24:B25"/>
    <mergeCell ref="I24:K25"/>
    <mergeCell ref="C24:D24"/>
    <mergeCell ref="E24:F24"/>
    <mergeCell ref="G24:H24"/>
    <mergeCell ref="B22:H22"/>
    <mergeCell ref="C25:D25"/>
    <mergeCell ref="E25:F25"/>
    <mergeCell ref="G25:H25"/>
    <mergeCell ref="B19:H19"/>
    <mergeCell ref="A1:S1"/>
    <mergeCell ref="N2:P2"/>
    <mergeCell ref="Q2:S2"/>
    <mergeCell ref="B14:H14"/>
    <mergeCell ref="B13:H13"/>
    <mergeCell ref="B12:H12"/>
    <mergeCell ref="A6:A7"/>
    <mergeCell ref="I6:J6"/>
    <mergeCell ref="B18:H18"/>
    <mergeCell ref="B17:H17"/>
    <mergeCell ref="B16:H16"/>
    <mergeCell ref="B15:H15"/>
    <mergeCell ref="B11:H11"/>
    <mergeCell ref="B10:H10"/>
    <mergeCell ref="B9:H9"/>
    <mergeCell ref="J2:M2"/>
    <mergeCell ref="B6:H7"/>
    <mergeCell ref="B8:H8"/>
    <mergeCell ref="O6:S6"/>
    <mergeCell ref="A3:C3"/>
    <mergeCell ref="A4:C4"/>
    <mergeCell ref="A5:C5"/>
    <mergeCell ref="I4:L4"/>
    <mergeCell ref="I5:L5"/>
    <mergeCell ref="D3:S3"/>
    <mergeCell ref="K6:N6"/>
    <mergeCell ref="D4:H4"/>
    <mergeCell ref="M4:S4"/>
    <mergeCell ref="M5:S5"/>
    <mergeCell ref="D5:H5"/>
  </mergeCells>
  <phoneticPr fontId="1"/>
  <printOptions horizontalCentered="1" verticalCentered="1"/>
  <pageMargins left="0.27559055118110237" right="0" top="0.39370078740157483" bottom="0.19685039370078741" header="0.31496062992125984" footer="0.19685039370078741"/>
  <pageSetup paperSize="9" scale="95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参加申込書</vt:lpstr>
      <vt:lpstr>エントリー変更</vt:lpstr>
      <vt:lpstr>帯同審判日程</vt:lpstr>
      <vt:lpstr>プログラム申込</vt:lpstr>
      <vt:lpstr>スコア用</vt:lpstr>
      <vt:lpstr>改訂版</vt:lpstr>
      <vt:lpstr>ファール用紙</vt:lpstr>
      <vt:lpstr>ファール用紙!Print_Area</vt:lpstr>
      <vt:lpstr>プログラム申込!Print_Area</vt:lpstr>
      <vt:lpstr>改訂版!Print_Area</vt:lpstr>
      <vt:lpstr>参加申込書!Print_Area</vt:lpstr>
    </vt:vector>
  </TitlesOfParts>
  <Company>＊＊＊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－－－</dc:creator>
  <cp:lastModifiedBy>山﨑　浩司</cp:lastModifiedBy>
  <cp:lastPrinted>2022-08-24T22:57:58Z</cp:lastPrinted>
  <dcterms:created xsi:type="dcterms:W3CDTF">1999-08-20T02:01:30Z</dcterms:created>
  <dcterms:modified xsi:type="dcterms:W3CDTF">2023-09-06T12:08:56Z</dcterms:modified>
</cp:coreProperties>
</file>