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codeName="ThisWorkbook"/>
  <bookViews>
    <workbookView xWindow="-120" yWindow="-120" windowWidth="19440" windowHeight="15600" tabRatio="778"/>
  </bookViews>
  <sheets>
    <sheet name="参加申込書" sheetId="1" r:id="rId1"/>
    <sheet name="エントリー変更" sheetId="2" r:id="rId2"/>
    <sheet name="ファール用紙" sheetId="6" state="hidden" r:id="rId3"/>
  </sheets>
  <definedNames>
    <definedName name="aa">#REF!</definedName>
    <definedName name="JKM_Bﾁｰﾑ用">#REF!</definedName>
    <definedName name="KMBC_Bﾁｰﾑ用">#REF!</definedName>
    <definedName name="kobasheet">#REF!</definedName>
    <definedName name="MBSC_Bﾁｰﾑ用">#REF!</definedName>
    <definedName name="Men">#REF!</definedName>
    <definedName name="_xlnm.Print_Area" localSheetId="1">エントリー変更!$B$1:$AI$38</definedName>
    <definedName name="_xlnm.Print_Area" localSheetId="2">ファール用紙!$A$1:$S$26</definedName>
    <definedName name="_xlnm.Print_Area" localSheetId="0">参加申込書!$B$1:$R$47</definedName>
    <definedName name="scoamini2009">#REF!</definedName>
    <definedName name="Z_9A062998_C87C_4B00_B38F_6F72BC85D248_.wvu.PrintArea" localSheetId="2" hidden="1">ファール用紙!$A$1:$S$26</definedName>
    <definedName name="Z_9A062998_C87C_4B00_B38F_6F72BC85D248_.wvu.PrintArea" localSheetId="0" hidden="1">参加申込書!$A$1:$Q$45</definedName>
    <definedName name="あらたて_Bﾁｰﾑ用">#REF!</definedName>
    <definedName name="スカイトップ_Bﾁｰﾑ用">#REF!</definedName>
    <definedName name="一箕松長_Bﾁｰﾑ用">#REF!</definedName>
    <definedName name="塩川男子_Bﾁｰﾑ用">#REF!</definedName>
    <definedName name="河東_Bﾁｰﾑ用">#REF!</definedName>
    <definedName name="喜一_Bﾁｰﾑ用">#REF!</definedName>
    <definedName name="喜二_Bﾁｰﾑ用">#REF!</definedName>
    <definedName name="謹教_Bﾁｰﾑ用">#REF!</definedName>
    <definedName name="高田_Bﾁｰﾑ用">#REF!</definedName>
    <definedName name="城北・行仁_Bﾁｰﾑ用">#REF!</definedName>
    <definedName name="男子">#REF!</definedName>
    <definedName name="鶴東_Bﾁｰﾑ用">#REF!</definedName>
    <definedName name="日新_Bﾁｰﾑ用">#REF!</definedName>
    <definedName name="磐梯_Bﾁｰﾑ用">#REF!</definedName>
    <definedName name="門田男子_Bﾁｰﾑ用">#REF!</definedName>
  </definedNames>
  <calcPr calcId="145621"/>
  <customWorkbookViews>
    <customWorkbookView name="小林邦夫 - 個人用ビュー" guid="{9A062998-C87C-4B00-B38F-6F72BC85D248}" mergeInterval="0" personalView="1" maximized="1" xWindow="-8" yWindow="-8" windowWidth="1696" windowHeight="1026" tabRatio="778" activeSheetId="3" showComments="commIndAndComment"/>
  </customWorkbookViews>
  <fileRecoveryPr autoRecover="0"/>
</workbook>
</file>

<file path=xl/calcChain.xml><?xml version="1.0" encoding="utf-8"?>
<calcChain xmlns="http://schemas.openxmlformats.org/spreadsheetml/2006/main">
  <c r="K37" i="1" l="1"/>
  <c r="Q11" i="1" l="1"/>
  <c r="W24" i="2" l="1"/>
  <c r="U36" i="2" l="1"/>
  <c r="V36" i="2"/>
  <c r="W36" i="2"/>
  <c r="U24" i="2" l="1"/>
  <c r="V24" i="2"/>
  <c r="U25" i="2"/>
  <c r="V25" i="2"/>
  <c r="W25" i="2"/>
  <c r="U26" i="2"/>
  <c r="V26" i="2"/>
  <c r="W26" i="2"/>
  <c r="U27" i="2"/>
  <c r="V27" i="2"/>
  <c r="W27" i="2"/>
  <c r="U28" i="2"/>
  <c r="V28" i="2"/>
  <c r="W28" i="2"/>
  <c r="U29" i="2"/>
  <c r="V29" i="2"/>
  <c r="W29" i="2"/>
  <c r="U30" i="2"/>
  <c r="V30" i="2"/>
  <c r="W30" i="2"/>
  <c r="U31" i="2"/>
  <c r="V31" i="2"/>
  <c r="W31" i="2"/>
  <c r="U32" i="2"/>
  <c r="V32" i="2"/>
  <c r="W32" i="2"/>
  <c r="U33" i="2"/>
  <c r="V33" i="2"/>
  <c r="W33" i="2"/>
  <c r="U34" i="2"/>
  <c r="V34" i="2"/>
  <c r="W34" i="2"/>
  <c r="U35" i="2"/>
  <c r="V35" i="2"/>
  <c r="W35" i="2"/>
  <c r="U37" i="2"/>
  <c r="V37" i="2"/>
  <c r="W37" i="2"/>
  <c r="W23" i="2"/>
  <c r="V23" i="2"/>
  <c r="U23" i="2"/>
  <c r="D37" i="2" l="1"/>
  <c r="E37" i="2"/>
  <c r="F37" i="2"/>
  <c r="D34" i="2"/>
  <c r="E34" i="2"/>
  <c r="F34" i="2"/>
  <c r="D32" i="2"/>
  <c r="E32" i="2"/>
  <c r="F32" i="2"/>
  <c r="D30" i="2"/>
  <c r="E30" i="2"/>
  <c r="F30" i="2"/>
  <c r="E28" i="2"/>
  <c r="F28" i="2"/>
  <c r="D28" i="2"/>
  <c r="D26" i="2"/>
  <c r="E26" i="2"/>
  <c r="F26" i="2"/>
  <c r="E36" i="2"/>
  <c r="F36" i="2"/>
  <c r="D36" i="2"/>
  <c r="F35" i="2"/>
  <c r="D35" i="2"/>
  <c r="E35" i="2"/>
  <c r="F33" i="2"/>
  <c r="D33" i="2"/>
  <c r="E33" i="2"/>
  <c r="D31" i="2"/>
  <c r="E31" i="2"/>
  <c r="F31" i="2"/>
  <c r="D29" i="2"/>
  <c r="E29" i="2"/>
  <c r="F29" i="2"/>
  <c r="D27" i="2"/>
  <c r="E27" i="2"/>
  <c r="F27" i="2"/>
  <c r="E24" i="2"/>
  <c r="F24" i="2"/>
  <c r="D24" i="2"/>
  <c r="D25" i="2"/>
  <c r="E25" i="2"/>
  <c r="F25" i="2"/>
  <c r="E23" i="2"/>
  <c r="F23" i="2"/>
  <c r="D23" i="2"/>
  <c r="O25" i="1"/>
  <c r="O23" i="1"/>
  <c r="O21" i="1"/>
  <c r="O19" i="1"/>
  <c r="E9" i="1" l="1"/>
  <c r="O26" i="1" l="1"/>
  <c r="O24" i="1"/>
  <c r="O22" i="1"/>
  <c r="O20" i="1"/>
  <c r="J13" i="2" l="1"/>
  <c r="R37" i="2"/>
  <c r="R36" i="2"/>
  <c r="R35" i="2"/>
  <c r="R34" i="2"/>
  <c r="R33" i="2"/>
  <c r="R32" i="2"/>
  <c r="R31" i="2"/>
  <c r="R30" i="2"/>
  <c r="R29" i="2"/>
  <c r="R28" i="2"/>
  <c r="R27" i="2"/>
  <c r="R26" i="2"/>
  <c r="R25" i="2"/>
  <c r="R24" i="2"/>
  <c r="P37" i="2"/>
  <c r="P36" i="2"/>
  <c r="P35" i="2"/>
  <c r="P34" i="2"/>
  <c r="P33" i="2"/>
  <c r="P32" i="2"/>
  <c r="P31" i="2"/>
  <c r="P30" i="2"/>
  <c r="P29" i="2"/>
  <c r="P28" i="2"/>
  <c r="P27" i="2"/>
  <c r="P26" i="2"/>
  <c r="P25" i="2"/>
  <c r="P24" i="2"/>
  <c r="O37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AD10" i="2"/>
  <c r="J19" i="2"/>
  <c r="J17" i="2"/>
  <c r="J15" i="2"/>
  <c r="B1" i="2"/>
  <c r="G26" i="2"/>
  <c r="G27" i="2"/>
  <c r="G28" i="2"/>
  <c r="G29" i="2"/>
  <c r="G30" i="2"/>
  <c r="G25" i="2"/>
  <c r="G24" i="2"/>
  <c r="R23" i="2"/>
  <c r="P23" i="2"/>
  <c r="O23" i="2"/>
  <c r="G23" i="2"/>
  <c r="J10" i="2"/>
  <c r="D4" i="6"/>
  <c r="D5" i="6"/>
  <c r="M4" i="6"/>
  <c r="M5" i="6"/>
  <c r="Q2" i="6"/>
  <c r="J2" i="6"/>
  <c r="B9" i="6"/>
  <c r="B10" i="6"/>
  <c r="B11" i="6"/>
  <c r="B12" i="6"/>
  <c r="B13" i="6"/>
  <c r="B14" i="6"/>
  <c r="B15" i="6"/>
  <c r="B8" i="6"/>
  <c r="B16" i="6" l="1"/>
  <c r="G31" i="2"/>
  <c r="D3" i="6"/>
  <c r="G32" i="2" l="1"/>
  <c r="B17" i="6"/>
  <c r="B18" i="6" l="1"/>
  <c r="G33" i="2"/>
  <c r="G34" i="2" l="1"/>
  <c r="B19" i="6"/>
  <c r="B20" i="6" l="1"/>
  <c r="G35" i="2"/>
  <c r="B21" i="6" l="1"/>
  <c r="G36" i="2"/>
  <c r="B22" i="6"/>
  <c r="G37" i="2"/>
</calcChain>
</file>

<file path=xl/comments1.xml><?xml version="1.0" encoding="utf-8"?>
<comments xmlns="http://schemas.openxmlformats.org/spreadsheetml/2006/main">
  <authors>
    <author>kobayashi</author>
    <author xml:space="preserve"> </author>
  </authors>
  <commentList>
    <comment ref="E9" authorId="0">
      <text>
        <r>
          <rPr>
            <b/>
            <sz val="9"/>
            <color indexed="81"/>
            <rFont val="MS P ゴシック"/>
            <family val="3"/>
            <charset val="128"/>
          </rPr>
          <t>※１チーム名は上のチーム名とリンクされてます。</t>
        </r>
      </text>
    </comment>
    <comment ref="Q11" authorId="0">
      <text>
        <r>
          <rPr>
            <b/>
            <sz val="9"/>
            <color indexed="81"/>
            <rFont val="MS P ゴシック"/>
            <family val="3"/>
            <charset val="128"/>
          </rPr>
          <t>※2：上の性別にリンクされてます。</t>
        </r>
      </text>
    </comment>
    <comment ref="C14" authorId="1">
      <text>
        <r>
          <rPr>
            <b/>
            <sz val="10"/>
            <color indexed="10"/>
            <rFont val="ＭＳ Ｐゴシック"/>
            <family val="3"/>
            <charset val="128"/>
          </rPr>
          <t>【注意】　　　　他のシートのリンク情報がずれる場合があるため、以前の参加申込み書の氏名をコピー＆ペーストしたりセルの移動は行わないでください。</t>
        </r>
      </text>
    </comment>
    <comment ref="P19" authorId="0">
      <text>
        <r>
          <rPr>
            <b/>
            <sz val="9"/>
            <color indexed="81"/>
            <rFont val="MS P ゴシック"/>
            <family val="3"/>
            <charset val="128"/>
          </rPr>
          <t>※3：スポーツ少年団有資格指導者認定番号</t>
        </r>
      </text>
    </comment>
    <comment ref="Q20" authorId="0">
      <text>
        <r>
          <rPr>
            <b/>
            <sz val="9"/>
            <color indexed="81"/>
            <rFont val="MS P ゴシック"/>
            <family val="3"/>
            <charset val="128"/>
          </rPr>
          <t>※4：JBAメンバーID</t>
        </r>
      </text>
    </comment>
  </commentList>
</comments>
</file>

<file path=xl/sharedStrings.xml><?xml version="1.0" encoding="utf-8"?>
<sst xmlns="http://schemas.openxmlformats.org/spreadsheetml/2006/main" count="174" uniqueCount="134">
  <si>
    <t>チーム名</t>
  </si>
  <si>
    <t>淡</t>
  </si>
  <si>
    <t>濃</t>
  </si>
  <si>
    <t>コーチ</t>
    <phoneticPr fontId="1"/>
  </si>
  <si>
    <t>学年</t>
    <rPh sb="0" eb="2">
      <t>ガクネン</t>
    </rPh>
    <phoneticPr fontId="1"/>
  </si>
  <si>
    <t>学校名</t>
    <rPh sb="0" eb="2">
      <t>ガッコウ</t>
    </rPh>
    <rPh sb="2" eb="3">
      <t>メイ</t>
    </rPh>
    <phoneticPr fontId="1"/>
  </si>
  <si>
    <t>NO</t>
    <phoneticPr fontId="1"/>
  </si>
  <si>
    <t>ﾕﾆﾌｫｰﾑ</t>
    <phoneticPr fontId="1"/>
  </si>
  <si>
    <t>　</t>
    <phoneticPr fontId="1"/>
  </si>
  <si>
    <t>チーム名</t>
    <phoneticPr fontId="1"/>
  </si>
  <si>
    <t xml:space="preserve">ファール数 </t>
    <phoneticPr fontId="1"/>
  </si>
  <si>
    <t>Ａコーチ</t>
  </si>
  <si>
    <r>
      <t>選 　手　 名</t>
    </r>
    <r>
      <rPr>
        <b/>
        <sz val="12"/>
        <rFont val="ＭＳ 明朝"/>
        <family val="1"/>
        <charset val="128"/>
      </rPr>
      <t xml:space="preserve">   </t>
    </r>
    <phoneticPr fontId="1"/>
  </si>
  <si>
    <t>マネージャー</t>
    <phoneticPr fontId="1"/>
  </si>
  <si>
    <t>電話番号</t>
    <rPh sb="2" eb="4">
      <t>バンゴウ</t>
    </rPh>
    <phoneticPr fontId="1"/>
  </si>
  <si>
    <t>連絡者名</t>
    <rPh sb="3" eb="4">
      <t>メイ</t>
    </rPh>
    <phoneticPr fontId="1"/>
  </si>
  <si>
    <t>選　　手　　名</t>
    <rPh sb="0" eb="1">
      <t>セン</t>
    </rPh>
    <rPh sb="3" eb="4">
      <t>テ</t>
    </rPh>
    <rPh sb="6" eb="7">
      <t>ナ</t>
    </rPh>
    <phoneticPr fontId="1"/>
  </si>
  <si>
    <t>№</t>
    <phoneticPr fontId="1"/>
  </si>
  <si>
    <t>ユニフォーム№</t>
    <phoneticPr fontId="1"/>
  </si>
  <si>
    <t>Ａコーチ</t>
    <phoneticPr fontId="1"/>
  </si>
  <si>
    <t>Ａマネージャー</t>
    <phoneticPr fontId="1"/>
  </si>
  <si>
    <t>前</t>
    <rPh sb="0" eb="1">
      <t>ゼン</t>
    </rPh>
    <phoneticPr fontId="1"/>
  </si>
  <si>
    <t>後</t>
    <rPh sb="0" eb="1">
      <t>ウシロ</t>
    </rPh>
    <phoneticPr fontId="1"/>
  </si>
  <si>
    <t>チーム・ファール</t>
    <phoneticPr fontId="1"/>
  </si>
  <si>
    <t>チャージド・タイム・アウト</t>
    <phoneticPr fontId="1"/>
  </si>
  <si>
    <t>前半</t>
    <rPh sb="0" eb="2">
      <t>ゼンハン</t>
    </rPh>
    <phoneticPr fontId="1"/>
  </si>
  <si>
    <t>後半</t>
    <rPh sb="0" eb="2">
      <t>コウハン</t>
    </rPh>
    <phoneticPr fontId="1"/>
  </si>
  <si>
    <t>延長</t>
    <rPh sb="0" eb="2">
      <t>エンチョウ</t>
    </rPh>
    <phoneticPr fontId="1"/>
  </si>
  <si>
    <t>ユニフォームの色</t>
    <rPh sb="7" eb="8">
      <t>イロ</t>
    </rPh>
    <phoneticPr fontId="1"/>
  </si>
  <si>
    <t>出場クォーター</t>
    <phoneticPr fontId="1"/>
  </si>
  <si>
    <t>性別</t>
    <rPh sb="0" eb="2">
      <t>セイベツ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</si>
  <si>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</si>
  <si>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</si>
  <si>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r>
      <t>　　　</t>
    </r>
    <r>
      <rPr>
        <b/>
        <sz val="18"/>
        <rFont val="ＭＳ 明朝"/>
        <family val="1"/>
        <charset val="128"/>
      </rPr>
      <t>ファウル等記録用紙</t>
    </r>
    <rPh sb="7" eb="8">
      <t>トウ</t>
    </rPh>
    <rPh sb="8" eb="10">
      <t>キロク</t>
    </rPh>
    <rPh sb="10" eb="12">
      <t>ヨウシ</t>
    </rPh>
    <phoneticPr fontId="1"/>
  </si>
  <si>
    <t>連盟への要望（学校行事等）</t>
    <rPh sb="0" eb="2">
      <t>レンメイ</t>
    </rPh>
    <rPh sb="4" eb="6">
      <t>ヨウボウ</t>
    </rPh>
    <rPh sb="7" eb="9">
      <t>ガッコウ</t>
    </rPh>
    <rPh sb="9" eb="12">
      <t>ギョウジトウ</t>
    </rPh>
    <phoneticPr fontId="1"/>
  </si>
  <si>
    <t>日本公認</t>
    <rPh sb="0" eb="2">
      <t>ニホン</t>
    </rPh>
    <rPh sb="2" eb="4">
      <t>コウニン</t>
    </rPh>
    <phoneticPr fontId="1"/>
  </si>
  <si>
    <t>県公認</t>
    <rPh sb="0" eb="1">
      <t>ケン</t>
    </rPh>
    <rPh sb="1" eb="3">
      <t>コウニン</t>
    </rPh>
    <phoneticPr fontId="1"/>
  </si>
  <si>
    <t>県ミニ公認</t>
    <rPh sb="0" eb="1">
      <t>ケン</t>
    </rPh>
    <rPh sb="3" eb="5">
      <t>コウニン</t>
    </rPh>
    <phoneticPr fontId="1"/>
  </si>
  <si>
    <t>〒</t>
    <phoneticPr fontId="1"/>
  </si>
  <si>
    <t>氏名</t>
    <phoneticPr fontId="1"/>
  </si>
  <si>
    <t>E-mail</t>
    <phoneticPr fontId="1"/>
  </si>
  <si>
    <t>ﾏﾈｰｼﾞｬｰ</t>
    <phoneticPr fontId="1"/>
  </si>
  <si>
    <t>Ａﾏﾈｰｼﾞｬｰ</t>
    <phoneticPr fontId="1"/>
  </si>
  <si>
    <t>エ ン ト リ ー 変 更 用 紙</t>
    <phoneticPr fontId="1"/>
  </si>
  <si>
    <t>訂 正 ･ 変 更 事 項</t>
  </si>
  <si>
    <t>Ａコーチ</t>
    <phoneticPr fontId="1"/>
  </si>
  <si>
    <t>ﾏﾈｰｼﾞｬｰ</t>
    <phoneticPr fontId="1"/>
  </si>
  <si>
    <t>Ａﾏﾈｰｼﾞｬｰ</t>
    <phoneticPr fontId="1"/>
  </si>
  <si>
    <t>選　手　名</t>
    <phoneticPr fontId="1"/>
  </si>
  <si>
    <t>身長</t>
    <phoneticPr fontId="1"/>
  </si>
  <si>
    <t>学 年</t>
    <phoneticPr fontId="1"/>
  </si>
  <si>
    <t>年</t>
  </si>
  <si>
    <t>プ ロ グ ラ ム 掲 載</t>
    <phoneticPr fontId="1"/>
  </si>
  <si>
    <t>コ ー チ</t>
    <phoneticPr fontId="1"/>
  </si>
  <si>
    <t>選　手　名</t>
    <phoneticPr fontId="1"/>
  </si>
  <si>
    <t>身長</t>
    <phoneticPr fontId="1"/>
  </si>
  <si>
    <t>学 年</t>
    <phoneticPr fontId="1"/>
  </si>
  <si>
    <t>(cm)</t>
    <phoneticPr fontId="1"/>
  </si>
  <si>
    <t>※本申込書内の個人情報は、大会運営の目的以外には利用しないことを予めお断り致します。</t>
    <rPh sb="1" eb="2">
      <t>ホン</t>
    </rPh>
    <rPh sb="2" eb="5">
      <t>モウシコミショ</t>
    </rPh>
    <rPh sb="5" eb="6">
      <t>ナイ</t>
    </rPh>
    <rPh sb="7" eb="9">
      <t>コジン</t>
    </rPh>
    <rPh sb="9" eb="11">
      <t>ジョウホウ</t>
    </rPh>
    <rPh sb="13" eb="15">
      <t>タイカイ</t>
    </rPh>
    <rPh sb="15" eb="17">
      <t>ウンエイ</t>
    </rPh>
    <rPh sb="18" eb="20">
      <t>モクテキ</t>
    </rPh>
    <rPh sb="20" eb="22">
      <t>イガイ</t>
    </rPh>
    <rPh sb="24" eb="26">
      <t>リヨウ</t>
    </rPh>
    <rPh sb="32" eb="33">
      <t>アラカジ</t>
    </rPh>
    <rPh sb="35" eb="36">
      <t>コトワ</t>
    </rPh>
    <rPh sb="37" eb="38">
      <t>イタ</t>
    </rPh>
    <phoneticPr fontId="1"/>
  </si>
  <si>
    <t>※</t>
    <phoneticPr fontId="1"/>
  </si>
  <si>
    <t>の「訂正･変更事項」のみ、該当する欄に記入して、受付時に提出すること。</t>
    <phoneticPr fontId="1"/>
  </si>
  <si>
    <t>は、参加申込書の内容が表示されます。</t>
    <rPh sb="2" eb="4">
      <t>サンカ</t>
    </rPh>
    <rPh sb="4" eb="7">
      <t>モウシコミショ</t>
    </rPh>
    <rPh sb="8" eb="10">
      <t>ナイヨウ</t>
    </rPh>
    <rPh sb="11" eb="13">
      <t>ヒョウジ</t>
    </rPh>
    <phoneticPr fontId="1"/>
  </si>
  <si>
    <t>氏　　名</t>
    <rPh sb="0" eb="1">
      <t>シ</t>
    </rPh>
    <rPh sb="3" eb="4">
      <t>メイ</t>
    </rPh>
    <phoneticPr fontId="1"/>
  </si>
  <si>
    <t>終日</t>
    <rPh sb="0" eb="2">
      <t>シュウジツ</t>
    </rPh>
    <phoneticPr fontId="1"/>
  </si>
  <si>
    <t>有</t>
    <rPh sb="0" eb="1">
      <t>アリ</t>
    </rPh>
    <phoneticPr fontId="1"/>
  </si>
  <si>
    <t>無</t>
    <rPh sb="0" eb="1">
      <t>ナ</t>
    </rPh>
    <phoneticPr fontId="1"/>
  </si>
  <si>
    <t>行事内容</t>
    <rPh sb="0" eb="2">
      <t>ギョウジ</t>
    </rPh>
    <rPh sb="2" eb="4">
      <t>ナイヨウ</t>
    </rPh>
    <phoneticPr fontId="1"/>
  </si>
  <si>
    <t>D</t>
    <phoneticPr fontId="1"/>
  </si>
  <si>
    <t>C</t>
    <phoneticPr fontId="1"/>
  </si>
  <si>
    <t>受講中</t>
    <rPh sb="0" eb="3">
      <t>ジュコウチュウ</t>
    </rPh>
    <phoneticPr fontId="1"/>
  </si>
  <si>
    <t>田村</t>
    <rPh sb="0" eb="2">
      <t>タムラ</t>
    </rPh>
    <phoneticPr fontId="1"/>
  </si>
  <si>
    <t>岩瀬</t>
    <rPh sb="0" eb="2">
      <t>イワセ</t>
    </rPh>
    <phoneticPr fontId="1"/>
  </si>
  <si>
    <t>郡山</t>
    <rPh sb="0" eb="2">
      <t>コオリヤマ</t>
    </rPh>
    <phoneticPr fontId="1"/>
  </si>
  <si>
    <t>JBAメンバーID</t>
    <phoneticPr fontId="1"/>
  </si>
  <si>
    <t>認定番号：スポーツ少年団有資格指導者認定番号</t>
    <phoneticPr fontId="1"/>
  </si>
  <si>
    <t>ＩＤ番号：JBAメンバーID</t>
    <phoneticPr fontId="1"/>
  </si>
  <si>
    <t>※1</t>
    <phoneticPr fontId="1"/>
  </si>
  <si>
    <t>※2</t>
  </si>
  <si>
    <t>身長 (cm)</t>
    <rPh sb="0" eb="2">
      <t>シンチョウ</t>
    </rPh>
    <phoneticPr fontId="1"/>
  </si>
  <si>
    <t>E-1</t>
    <phoneticPr fontId="1"/>
  </si>
  <si>
    <t>E-2</t>
    <phoneticPr fontId="1"/>
  </si>
  <si>
    <t>ユニ　　フォーム　　Ｎｏ.</t>
    <phoneticPr fontId="1"/>
  </si>
  <si>
    <t>本年度「資格なし」で登録している場合は、氏名を記入して「資格なし」と明記してください</t>
    <phoneticPr fontId="1"/>
  </si>
  <si>
    <t>指導者（認定登録番号）氏名は申込書とリンクしています。</t>
    <rPh sb="4" eb="6">
      <t>ニンテイ</t>
    </rPh>
    <rPh sb="11" eb="13">
      <t>シメイ</t>
    </rPh>
    <rPh sb="14" eb="17">
      <t>モウシコミショ</t>
    </rPh>
    <phoneticPr fontId="1"/>
  </si>
  <si>
    <t>※3</t>
  </si>
  <si>
    <t>※4</t>
  </si>
  <si>
    <t>有・無の選択</t>
    <rPh sb="0" eb="1">
      <t>アリ</t>
    </rPh>
    <rPh sb="2" eb="3">
      <t>ナシ</t>
    </rPh>
    <rPh sb="4" eb="6">
      <t>センタク</t>
    </rPh>
    <phoneticPr fontId="1"/>
  </si>
  <si>
    <t>チーム名は上のチーム名とリンクされてます。</t>
    <rPh sb="3" eb="4">
      <t>メイ</t>
    </rPh>
    <rPh sb="5" eb="6">
      <t>ウエ</t>
    </rPh>
    <rPh sb="10" eb="11">
      <t>メイ</t>
    </rPh>
    <phoneticPr fontId="1"/>
  </si>
  <si>
    <t>男女別も上の性別とリンクされてます。</t>
    <rPh sb="0" eb="3">
      <t>ダンジョベツ</t>
    </rPh>
    <rPh sb="6" eb="8">
      <t>セイベツ</t>
    </rPh>
    <phoneticPr fontId="1"/>
  </si>
  <si>
    <t>※5</t>
  </si>
  <si>
    <t>※6</t>
  </si>
  <si>
    <t>午後</t>
    <rPh sb="0" eb="2">
      <t>ゴゴ</t>
    </rPh>
    <phoneticPr fontId="1"/>
  </si>
  <si>
    <t>午前中</t>
    <rPh sb="0" eb="3">
      <t>ゴゼンチュウ</t>
    </rPh>
    <phoneticPr fontId="1"/>
  </si>
  <si>
    <t>JBAのID番号</t>
    <rPh sb="6" eb="8">
      <t>バンゴウ</t>
    </rPh>
    <phoneticPr fontId="1"/>
  </si>
  <si>
    <t>住　所</t>
    <phoneticPr fontId="1"/>
  </si>
  <si>
    <t>正式チーム</t>
    <rPh sb="0" eb="2">
      <t>セイシキ</t>
    </rPh>
    <phoneticPr fontId="1"/>
  </si>
  <si>
    <t>責任者氏名</t>
    <rPh sb="3" eb="4">
      <t>シ</t>
    </rPh>
    <rPh sb="4" eb="5">
      <t>メイ</t>
    </rPh>
    <phoneticPr fontId="1"/>
  </si>
  <si>
    <t>※必要事項はすべて入力して下さい。
※男女一緒の申し込みはしないで下さい。別々のファイルでお願いします。</t>
    <rPh sb="1" eb="3">
      <t>ヒツヨウ</t>
    </rPh>
    <rPh sb="3" eb="5">
      <t>ジコウ</t>
    </rPh>
    <rPh sb="9" eb="11">
      <t>ニュウリョク</t>
    </rPh>
    <rPh sb="13" eb="14">
      <t>クダ</t>
    </rPh>
    <rPh sb="19" eb="21">
      <t>ダンジョ</t>
    </rPh>
    <rPh sb="21" eb="23">
      <t>イッショ</t>
    </rPh>
    <rPh sb="24" eb="25">
      <t>モウ</t>
    </rPh>
    <rPh sb="26" eb="27">
      <t>コ</t>
    </rPh>
    <rPh sb="33" eb="34">
      <t>クダ</t>
    </rPh>
    <rPh sb="37" eb="39">
      <t>ベツベツ</t>
    </rPh>
    <rPh sb="46" eb="47">
      <t>ネガ</t>
    </rPh>
    <phoneticPr fontId="1"/>
  </si>
  <si>
    <t>級</t>
    <rPh sb="0" eb="1">
      <t>キュウ</t>
    </rPh>
    <phoneticPr fontId="1"/>
  </si>
  <si>
    <t>学校行事等による調整の要望は「有」を選択して下さい。有の場合その日の予定等を記入してください。</t>
    <rPh sb="0" eb="2">
      <t>ガッコウ</t>
    </rPh>
    <rPh sb="2" eb="4">
      <t>ギョウジ</t>
    </rPh>
    <rPh sb="4" eb="5">
      <t>トウ</t>
    </rPh>
    <rPh sb="8" eb="10">
      <t>チョウセイ</t>
    </rPh>
    <rPh sb="11" eb="13">
      <t>ヨウボウ</t>
    </rPh>
    <rPh sb="15" eb="16">
      <t>アリ</t>
    </rPh>
    <rPh sb="18" eb="20">
      <t>センタク</t>
    </rPh>
    <rPh sb="22" eb="23">
      <t>クダ</t>
    </rPh>
    <rPh sb="26" eb="27">
      <t>アリ</t>
    </rPh>
    <rPh sb="28" eb="30">
      <t>バアイ</t>
    </rPh>
    <rPh sb="32" eb="33">
      <t>ヒ</t>
    </rPh>
    <rPh sb="34" eb="36">
      <t>ヨテイ</t>
    </rPh>
    <rPh sb="36" eb="37">
      <t>トウ</t>
    </rPh>
    <rPh sb="38" eb="40">
      <t>キニュウ</t>
    </rPh>
    <phoneticPr fontId="1"/>
  </si>
  <si>
    <t>略称チーム名</t>
    <rPh sb="0" eb="2">
      <t>リャクショウ</t>
    </rPh>
    <rPh sb="5" eb="6">
      <t>メイ</t>
    </rPh>
    <phoneticPr fontId="1"/>
  </si>
  <si>
    <t>役　　職</t>
    <rPh sb="0" eb="1">
      <t>ヤク</t>
    </rPh>
    <rPh sb="3" eb="4">
      <t>ショク</t>
    </rPh>
    <phoneticPr fontId="1"/>
  </si>
  <si>
    <t>ユニフォーム濃色</t>
    <phoneticPr fontId="1"/>
  </si>
  <si>
    <t>地　区　名</t>
    <phoneticPr fontId="1"/>
  </si>
  <si>
    <t>男　女　別</t>
    <phoneticPr fontId="1"/>
  </si>
  <si>
    <t>honda@kentyumini.jp</t>
    <phoneticPr fontId="1"/>
  </si>
  <si>
    <t>行事予定時間帯</t>
    <rPh sb="0" eb="2">
      <t>ギョウジ</t>
    </rPh>
    <rPh sb="2" eb="4">
      <t>ヨテイ</t>
    </rPh>
    <rPh sb="4" eb="7">
      <t>ジカンタイ</t>
    </rPh>
    <phoneticPr fontId="1"/>
  </si>
  <si>
    <t>その日のゲーム実施の可否</t>
    <phoneticPr fontId="1"/>
  </si>
  <si>
    <t>日本ﾊﾞｽｹｯﾄﾎﾞｰﾙ協会
競技者番号　　　　（ﾒﾝﾊﾞｰID）</t>
    <phoneticPr fontId="1"/>
  </si>
  <si>
    <r>
      <t>日本ﾊﾞｽｹｯﾄﾎﾞｰﾙ協会</t>
    </r>
    <r>
      <rPr>
        <sz val="10"/>
        <rFont val="HG丸ｺﾞｼｯｸM-PRO"/>
        <family val="3"/>
        <charset val="128"/>
      </rPr>
      <t xml:space="preserve">
</t>
    </r>
    <r>
      <rPr>
        <b/>
        <sz val="10"/>
        <rFont val="HG丸ｺﾞｼｯｸM-PRO"/>
        <family val="3"/>
        <charset val="128"/>
      </rPr>
      <t>競技者番号（ﾒﾝﾊﾞｰID）</t>
    </r>
    <rPh sb="0" eb="2">
      <t>ニホン</t>
    </rPh>
    <rPh sb="12" eb="14">
      <t>キョウカイ</t>
    </rPh>
    <rPh sb="15" eb="18">
      <t>キョウギシャ</t>
    </rPh>
    <rPh sb="18" eb="20">
      <t>バンゴウ</t>
    </rPh>
    <phoneticPr fontId="1"/>
  </si>
  <si>
    <t>Ver.2021</t>
    <phoneticPr fontId="1"/>
  </si>
  <si>
    <t>必着でお願いします</t>
    <phoneticPr fontId="1"/>
  </si>
  <si>
    <t>※曜日（日）は自動入力されます。手入力すると表示されなくなります。</t>
    <rPh sb="1" eb="3">
      <t>ヨウビ</t>
    </rPh>
    <rPh sb="4" eb="5">
      <t>ニチ</t>
    </rPh>
    <rPh sb="7" eb="9">
      <t>ジドウ</t>
    </rPh>
    <rPh sb="9" eb="11">
      <t>ニュウリョク</t>
    </rPh>
    <rPh sb="16" eb="17">
      <t>テ</t>
    </rPh>
    <rPh sb="17" eb="19">
      <t>ニュウリョク</t>
    </rPh>
    <rPh sb="22" eb="24">
      <t>ヒョウジ</t>
    </rPh>
    <phoneticPr fontId="1"/>
  </si>
  <si>
    <t>※エントリー変更がある場合は、必ず別シートの「エントリー変更」用紙に訂正・変更箇所を記入して、
　</t>
    <phoneticPr fontId="1"/>
  </si>
  <si>
    <t xml:space="preserve">　大会受付時に提出してください。
</t>
    <phoneticPr fontId="1"/>
  </si>
  <si>
    <t>（本年度「資格なし」で登録している場合は、氏名を記入して「資格なし」と明記してください）　</t>
    <rPh sb="1" eb="4">
      <t>ホンネンド</t>
    </rPh>
    <rPh sb="5" eb="7">
      <t>シカク</t>
    </rPh>
    <rPh sb="11" eb="13">
      <t>トウロク</t>
    </rPh>
    <rPh sb="17" eb="19">
      <t>バアイ</t>
    </rPh>
    <rPh sb="21" eb="23">
      <t>シメイ</t>
    </rPh>
    <rPh sb="24" eb="26">
      <t>キニュウ</t>
    </rPh>
    <rPh sb="29" eb="31">
      <t>シカク</t>
    </rPh>
    <rPh sb="35" eb="37">
      <t>メイキ</t>
    </rPh>
    <phoneticPr fontId="1"/>
  </si>
  <si>
    <r>
      <t>※</t>
    </r>
    <r>
      <rPr>
        <u/>
        <sz val="12"/>
        <color indexed="10"/>
        <rFont val="HG丸ｺﾞｼｯｸM-PRO"/>
        <family val="3"/>
        <charset val="128"/>
      </rPr>
      <t>日本バスケットボール協会の競技者番号欄にはメンバーＩＤ</t>
    </r>
    <r>
      <rPr>
        <u/>
        <sz val="12"/>
        <rFont val="HG丸ｺﾞｼｯｸM-PRO"/>
        <family val="3"/>
        <charset val="128"/>
      </rPr>
      <t>を必ず、記入してください。</t>
    </r>
    <rPh sb="1" eb="3">
      <t>ニホン</t>
    </rPh>
    <rPh sb="11" eb="13">
      <t>キョウカイ</t>
    </rPh>
    <rPh sb="14" eb="17">
      <t>キョウギシャ</t>
    </rPh>
    <rPh sb="17" eb="19">
      <t>バンゴウ</t>
    </rPh>
    <rPh sb="19" eb="20">
      <t>ラン</t>
    </rPh>
    <rPh sb="29" eb="30">
      <t>カナラ</t>
    </rPh>
    <rPh sb="32" eb="34">
      <t>キニュウ</t>
    </rPh>
    <phoneticPr fontId="1"/>
  </si>
  <si>
    <r>
      <t>※必要事項をすべて入力し、</t>
    </r>
    <r>
      <rPr>
        <b/>
        <sz val="12"/>
        <color rgb="FF0000FF"/>
        <rFont val="HG丸ｺﾞｼｯｸM-PRO"/>
        <family val="3"/>
        <charset val="128"/>
      </rPr>
      <t>メール</t>
    </r>
    <r>
      <rPr>
        <sz val="12"/>
        <rFont val="HG丸ｺﾞｼｯｸM-PRO"/>
        <family val="3"/>
        <charset val="128"/>
      </rPr>
      <t>で、</t>
    </r>
    <phoneticPr fontId="1"/>
  </si>
  <si>
    <t xml:space="preserve">県中地区競技委員長　本田　一也宛　 </t>
    <phoneticPr fontId="1"/>
  </si>
  <si>
    <t>へ送付してください。 　</t>
    <phoneticPr fontId="1"/>
  </si>
  <si>
    <t>&gt;</t>
  </si>
  <si>
    <t xml:space="preserve"> &lt; </t>
  </si>
  <si>
    <t>※日付を2021/1/10のように入力すると「令和３年１月１０日」と表示されます。</t>
    <rPh sb="1" eb="3">
      <t>ヒヅケ</t>
    </rPh>
    <rPh sb="17" eb="19">
      <t>ニュウリョク</t>
    </rPh>
    <rPh sb="23" eb="25">
      <t>レイワ</t>
    </rPh>
    <rPh sb="26" eb="27">
      <t>ネン</t>
    </rPh>
    <rPh sb="28" eb="29">
      <t>ガツ</t>
    </rPh>
    <rPh sb="31" eb="32">
      <t>ニチ</t>
    </rPh>
    <rPh sb="34" eb="36">
      <t>ヒョウジ</t>
    </rPh>
    <phoneticPr fontId="1"/>
  </si>
  <si>
    <t>地区は選択してください。</t>
    <rPh sb="0" eb="2">
      <t>チク</t>
    </rPh>
    <rPh sb="3" eb="5">
      <t>センタク</t>
    </rPh>
    <phoneticPr fontId="1"/>
  </si>
  <si>
    <t>ユニフォームの濃色を記入してください。</t>
    <rPh sb="7" eb="9">
      <t>ノウショク</t>
    </rPh>
    <rPh sb="10" eb="12">
      <t>キニュウ</t>
    </rPh>
    <phoneticPr fontId="1"/>
  </si>
  <si>
    <t>※7</t>
  </si>
  <si>
    <t>※8</t>
  </si>
  <si>
    <t>※9</t>
  </si>
  <si>
    <t>級(選択)</t>
    <rPh sb="0" eb="1">
      <t>キュウ</t>
    </rPh>
    <rPh sb="2" eb="4">
      <t>センタク</t>
    </rPh>
    <phoneticPr fontId="1"/>
  </si>
  <si>
    <t>指導者登録番号</t>
    <rPh sb="0" eb="3">
      <t>シドウシャ</t>
    </rPh>
    <rPh sb="3" eb="5">
      <t>トウロク</t>
    </rPh>
    <rPh sb="5" eb="7">
      <t>バンゴウ</t>
    </rPh>
    <phoneticPr fontId="1"/>
  </si>
  <si>
    <t xml:space="preserve">注意！学校行事等をご確認の上、忘れずにご記入下さい。申し込み締め切り後の要望は聞きかねます。
</t>
    <rPh sb="0" eb="2">
      <t>チュウイ</t>
    </rPh>
    <rPh sb="3" eb="8">
      <t>ガッコウギョウジナド</t>
    </rPh>
    <rPh sb="10" eb="12">
      <t>カクニン</t>
    </rPh>
    <rPh sb="13" eb="14">
      <t>ウエ</t>
    </rPh>
    <rPh sb="15" eb="16">
      <t>ワス</t>
    </rPh>
    <rPh sb="20" eb="22">
      <t>キニュウ</t>
    </rPh>
    <rPh sb="22" eb="23">
      <t>クダ</t>
    </rPh>
    <rPh sb="26" eb="27">
      <t>モウ</t>
    </rPh>
    <rPh sb="28" eb="29">
      <t>コ</t>
    </rPh>
    <rPh sb="30" eb="31">
      <t>シ</t>
    </rPh>
    <rPh sb="32" eb="33">
      <t>キ</t>
    </rPh>
    <rPh sb="34" eb="35">
      <t>ゴ</t>
    </rPh>
    <rPh sb="36" eb="38">
      <t>ヨウボウ</t>
    </rPh>
    <rPh sb="39" eb="40">
      <t>キ</t>
    </rPh>
    <phoneticPr fontId="1"/>
  </si>
  <si>
    <t>※参加申し込みは、上記の・JBAﾒﾝﾊﾞｰのID番号欄に有資格者の氏名と認定番号を記入してください。</t>
    <phoneticPr fontId="1"/>
  </si>
  <si>
    <t>　（他の書式でのエントリー変更は、受付けいたしませんのでご注意ください。）</t>
    <phoneticPr fontId="1"/>
  </si>
  <si>
    <t>令和3年度県南バスケットボール協会県中地区Ｕ12部会秋季リ－グ戦</t>
    <rPh sb="0" eb="1">
      <t>レイ</t>
    </rPh>
    <rPh sb="1" eb="2">
      <t>ワ</t>
    </rPh>
    <rPh sb="3" eb="5">
      <t>ネンド</t>
    </rPh>
    <rPh sb="5" eb="7">
      <t>ケンナン</t>
    </rPh>
    <rPh sb="15" eb="17">
      <t>キョウカイ</t>
    </rPh>
    <rPh sb="17" eb="18">
      <t>ケン</t>
    </rPh>
    <rPh sb="18" eb="19">
      <t>チュウ</t>
    </rPh>
    <rPh sb="19" eb="21">
      <t>チク</t>
    </rPh>
    <rPh sb="24" eb="26">
      <t>ブカイ</t>
    </rPh>
    <rPh sb="26" eb="28">
      <t>シュウキ</t>
    </rPh>
    <rPh sb="31" eb="32">
      <t>セン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</si>
</sst>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8" formatCode="[$]ggge&quot;年&quot;m&quot;月&quot;d&quot;日&quot;;@"/>
    <numFmt numFmtId="179" formatCode="&quot;(&quot;aaa&quot;)&quot;"/>
  </numFmts>
  <fonts count="49"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ＭＳ 明朝"/>
      <family val="1"/>
      <charset val="128"/>
    </font>
    <font>
      <b/>
      <sz val="12"/>
      <name val="ＭＳ 明朝"/>
      <family val="1"/>
      <charset val="128"/>
    </font>
    <font>
      <b/>
      <sz val="10"/>
      <name val="ＭＳ 明朝"/>
      <family val="1"/>
      <charset val="128"/>
    </font>
    <font>
      <sz val="11"/>
      <name val="ＭＳ Ｐゴシック"/>
      <family val="3"/>
      <charset val="128"/>
    </font>
    <font>
      <b/>
      <sz val="14"/>
      <name val="ＭＳ 明朝"/>
      <family val="1"/>
      <charset val="128"/>
    </font>
    <font>
      <sz val="12"/>
      <name val="ＭＳ Ｐゴシック"/>
      <family val="3"/>
      <charset val="128"/>
    </font>
    <font>
      <b/>
      <sz val="12"/>
      <color indexed="8"/>
      <name val="ＭＳ 明朝"/>
      <family val="1"/>
      <charset val="128"/>
    </font>
    <font>
      <b/>
      <sz val="11"/>
      <name val="ＭＳ 明朝"/>
      <family val="1"/>
      <charset val="128"/>
    </font>
    <font>
      <u/>
      <sz val="12"/>
      <name val="ＭＳ Ｐゴシック"/>
      <family val="3"/>
      <charset val="128"/>
    </font>
    <font>
      <b/>
      <u/>
      <sz val="12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name val="ＭＳ 明朝"/>
      <family val="1"/>
      <charset val="128"/>
    </font>
    <font>
      <u/>
      <sz val="12"/>
      <color indexed="12"/>
      <name val="ＭＳ Ｐゴシック"/>
      <family val="3"/>
      <charset val="128"/>
    </font>
    <font>
      <sz val="12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1"/>
      <color indexed="8"/>
      <name val="HG丸ｺﾞｼｯｸM-PRO"/>
      <family val="3"/>
      <charset val="128"/>
    </font>
    <font>
      <sz val="9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b/>
      <sz val="9"/>
      <name val="HG丸ｺﾞｼｯｸM-PRO"/>
      <family val="3"/>
      <charset val="128"/>
    </font>
    <font>
      <b/>
      <sz val="18"/>
      <name val="HG丸ｺﾞｼｯｸM-PRO"/>
      <family val="3"/>
      <charset val="128"/>
    </font>
    <font>
      <b/>
      <sz val="12"/>
      <color indexed="10"/>
      <name val="HG丸ｺﾞｼｯｸM-PRO"/>
      <family val="3"/>
      <charset val="128"/>
    </font>
    <font>
      <sz val="12"/>
      <color indexed="9"/>
      <name val="HG丸ｺﾞｼｯｸM-PRO"/>
      <family val="3"/>
      <charset val="128"/>
    </font>
    <font>
      <b/>
      <sz val="10"/>
      <color indexed="1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2"/>
      <color indexed="8"/>
      <name val="ＭＳ 明朝"/>
      <family val="1"/>
      <charset val="128"/>
    </font>
    <font>
      <sz val="10"/>
      <name val="ＭＳ 明朝"/>
      <family val="1"/>
      <charset val="128"/>
    </font>
    <font>
      <b/>
      <sz val="12"/>
      <color rgb="FF0000FF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u/>
      <sz val="12"/>
      <color indexed="10"/>
      <name val="HG丸ｺﾞｼｯｸM-PRO"/>
      <family val="3"/>
      <charset val="128"/>
    </font>
    <font>
      <u/>
      <sz val="12"/>
      <name val="HG丸ｺﾞｼｯｸM-PRO"/>
      <family val="3"/>
      <charset val="128"/>
    </font>
    <font>
      <b/>
      <sz val="20"/>
      <name val="HG丸ｺﾞｼｯｸM-PRO"/>
      <family val="3"/>
      <charset val="128"/>
    </font>
    <font>
      <b/>
      <sz val="10"/>
      <name val="HG丸ｺﾞｼｯｸM-PRO"/>
      <family val="3"/>
      <charset val="128"/>
    </font>
    <font>
      <sz val="12"/>
      <name val="ＭＳ Ｐゴシック"/>
      <family val="3"/>
      <charset val="128"/>
    </font>
    <font>
      <b/>
      <sz val="11"/>
      <color rgb="FFFF0000"/>
      <name val="HG丸ｺﾞｼｯｸM-PRO"/>
      <family val="3"/>
      <charset val="128"/>
    </font>
    <font>
      <sz val="10"/>
      <name val="HG丸ｺﾞｼｯｸM-PRO"/>
      <family val="3"/>
      <charset val="128"/>
    </font>
    <font>
      <b/>
      <sz val="9"/>
      <color indexed="81"/>
      <name val="MS P ゴシック"/>
      <family val="3"/>
      <charset val="128"/>
    </font>
    <font>
      <b/>
      <sz val="22"/>
      <name val="HG丸ｺﾞｼｯｸM-PRO"/>
      <family val="3"/>
      <charset val="128"/>
    </font>
    <font>
      <b/>
      <sz val="24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b/>
      <sz val="16"/>
      <color indexed="10"/>
      <name val="HG丸ｺﾞｼｯｸM-PRO"/>
      <family val="3"/>
      <charset val="128"/>
    </font>
    <font>
      <sz val="16"/>
      <color indexed="10"/>
      <name val="HG丸ｺﾞｼｯｸM-PRO"/>
      <family val="3"/>
      <charset val="128"/>
    </font>
    <font>
      <b/>
      <sz val="11"/>
      <color indexed="8"/>
      <name val="HG丸ｺﾞｼｯｸM-PRO"/>
      <family val="3"/>
      <charset val="128"/>
    </font>
    <font>
      <sz val="14"/>
      <color indexed="12"/>
      <name val="HG丸ｺﾞｼｯｸM-PRO"/>
      <family val="3"/>
      <charset val="128"/>
    </font>
    <font>
      <b/>
      <sz val="14"/>
      <color rgb="FF0000FF"/>
      <name val="HG丸ｺﾞｼｯｸM-PRO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D"/>
        <bgColor indexed="64"/>
      </patternFill>
    </fill>
  </fills>
  <borders count="12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dotted">
        <color indexed="8"/>
      </left>
      <right/>
      <top style="thin">
        <color indexed="8"/>
      </top>
      <bottom/>
      <diagonal/>
    </border>
    <border>
      <left style="dotted">
        <color indexed="8"/>
      </left>
      <right style="medium">
        <color indexed="64"/>
      </right>
      <top style="thin">
        <color indexed="8"/>
      </top>
      <bottom/>
      <diagonal/>
    </border>
    <border>
      <left style="dotted">
        <color indexed="8"/>
      </left>
      <right/>
      <top/>
      <bottom/>
      <diagonal/>
    </border>
    <border>
      <left style="dotted">
        <color indexed="8"/>
      </left>
      <right style="dotted">
        <color indexed="8"/>
      </right>
      <top style="thin">
        <color indexed="8"/>
      </top>
      <bottom/>
      <diagonal/>
    </border>
    <border>
      <left style="dotted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/>
      <diagonal/>
    </border>
    <border>
      <left style="dotted">
        <color indexed="8"/>
      </left>
      <right style="dotted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dotted">
        <color indexed="8"/>
      </left>
      <right/>
      <top style="thin">
        <color indexed="8"/>
      </top>
      <bottom style="medium">
        <color indexed="64"/>
      </bottom>
      <diagonal/>
    </border>
    <border>
      <left style="dotted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dotted">
        <color indexed="8"/>
      </left>
      <right style="dotted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ck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ck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ck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ck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ck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8"/>
      </bottom>
      <diagonal/>
    </border>
    <border>
      <left style="thick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ck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8"/>
      </diagonal>
    </border>
    <border>
      <left/>
      <right style="thin">
        <color indexed="64"/>
      </right>
      <top style="thin">
        <color indexed="64"/>
      </top>
      <bottom style="hair">
        <color indexed="8"/>
      </bottom>
      <diagonal/>
    </border>
    <border>
      <left/>
      <right style="thin">
        <color indexed="64"/>
      </right>
      <top/>
      <bottom style="hair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12">
    <xf numFmtId="0" fontId="0" fillId="0" borderId="0"/>
    <xf numFmtId="0" fontId="14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38" fontId="29" fillId="0" borderId="0" applyFont="0" applyFill="0" applyBorder="0" applyAlignment="0" applyProtection="0">
      <alignment vertical="center"/>
    </xf>
    <xf numFmtId="0" fontId="5" fillId="0" borderId="0"/>
    <xf numFmtId="0" fontId="5" fillId="0" borderId="0"/>
    <xf numFmtId="0" fontId="30" fillId="0" borderId="0"/>
    <xf numFmtId="0" fontId="5" fillId="0" borderId="0">
      <alignment vertical="center"/>
    </xf>
    <xf numFmtId="0" fontId="5" fillId="0" borderId="0"/>
    <xf numFmtId="0" fontId="29" fillId="0" borderId="0">
      <alignment vertical="center"/>
    </xf>
    <xf numFmtId="0" fontId="3" fillId="0" borderId="0"/>
    <xf numFmtId="0" fontId="37" fillId="0" borderId="0"/>
  </cellStyleXfs>
  <cellXfs count="438">
    <xf numFmtId="0" fontId="0" fillId="0" borderId="0" xfId="0" applyAlignment="1"/>
    <xf numFmtId="0" fontId="3" fillId="0" borderId="0" xfId="10" applyNumberFormat="1" applyFont="1" applyAlignment="1" applyProtection="1"/>
    <xf numFmtId="0" fontId="3" fillId="0" borderId="1" xfId="10" applyNumberFormat="1" applyFont="1" applyBorder="1" applyAlignment="1" applyProtection="1"/>
    <xf numFmtId="0" fontId="11" fillId="0" borderId="1" xfId="10" applyNumberFormat="1" applyFont="1" applyBorder="1" applyAlignment="1" applyProtection="1"/>
    <xf numFmtId="0" fontId="3" fillId="0" borderId="2" xfId="10" applyFont="1" applyBorder="1" applyAlignment="1" applyProtection="1">
      <alignment horizontal="center" vertical="center"/>
    </xf>
    <xf numFmtId="0" fontId="3" fillId="0" borderId="3" xfId="10" applyFont="1" applyBorder="1" applyAlignment="1" applyProtection="1">
      <alignment horizontal="center" vertical="center"/>
    </xf>
    <xf numFmtId="0" fontId="8" fillId="0" borderId="4" xfId="10" applyFont="1" applyBorder="1" applyAlignment="1" applyProtection="1">
      <alignment horizontal="center" vertical="center"/>
    </xf>
    <xf numFmtId="0" fontId="8" fillId="0" borderId="5" xfId="10" applyFont="1" applyBorder="1" applyAlignment="1" applyProtection="1">
      <alignment horizontal="center" vertical="center"/>
    </xf>
    <xf numFmtId="0" fontId="8" fillId="0" borderId="6" xfId="10" applyFont="1" applyBorder="1" applyAlignment="1" applyProtection="1">
      <alignment horizontal="center" vertical="center"/>
    </xf>
    <xf numFmtId="0" fontId="8" fillId="0" borderId="0" xfId="10" applyFont="1" applyBorder="1" applyAlignment="1" applyProtection="1">
      <alignment horizontal="center" vertical="center"/>
    </xf>
    <xf numFmtId="0" fontId="8" fillId="0" borderId="7" xfId="10" applyFont="1" applyBorder="1" applyAlignment="1" applyProtection="1">
      <alignment horizontal="center" vertical="center"/>
    </xf>
    <xf numFmtId="0" fontId="8" fillId="0" borderId="8" xfId="10" applyFont="1" applyBorder="1" applyAlignment="1" applyProtection="1">
      <alignment horizontal="center" vertical="center"/>
    </xf>
    <xf numFmtId="0" fontId="8" fillId="0" borderId="9" xfId="10" applyFont="1" applyBorder="1" applyAlignment="1" applyProtection="1">
      <alignment horizontal="center" vertical="center"/>
    </xf>
    <xf numFmtId="0" fontId="13" fillId="0" borderId="10" xfId="10" applyFont="1" applyBorder="1" applyAlignment="1" applyProtection="1">
      <alignment horizontal="center" vertical="center"/>
    </xf>
    <xf numFmtId="0" fontId="12" fillId="0" borderId="2" xfId="10" applyFont="1" applyBorder="1" applyAlignment="1" applyProtection="1">
      <alignment horizontal="center" vertical="center" shrinkToFit="1"/>
    </xf>
    <xf numFmtId="0" fontId="12" fillId="0" borderId="3" xfId="10" applyFont="1" applyBorder="1" applyAlignment="1" applyProtection="1">
      <alignment horizontal="center" vertical="center" shrinkToFit="1"/>
    </xf>
    <xf numFmtId="0" fontId="3" fillId="0" borderId="4" xfId="10" applyBorder="1" applyProtection="1"/>
    <xf numFmtId="0" fontId="3" fillId="0" borderId="5" xfId="10" applyBorder="1" applyProtection="1"/>
    <xf numFmtId="0" fontId="3" fillId="0" borderId="6" xfId="10" applyBorder="1" applyProtection="1"/>
    <xf numFmtId="0" fontId="3" fillId="0" borderId="8" xfId="10" applyBorder="1" applyProtection="1"/>
    <xf numFmtId="0" fontId="3" fillId="0" borderId="9" xfId="10" applyBorder="1" applyProtection="1"/>
    <xf numFmtId="0" fontId="3" fillId="0" borderId="4" xfId="10" applyNumberFormat="1" applyBorder="1" applyProtection="1"/>
    <xf numFmtId="0" fontId="3" fillId="0" borderId="5" xfId="10" applyNumberFormat="1" applyBorder="1" applyProtection="1"/>
    <xf numFmtId="0" fontId="3" fillId="0" borderId="6" xfId="10" applyNumberFormat="1" applyBorder="1" applyProtection="1"/>
    <xf numFmtId="0" fontId="3" fillId="0" borderId="8" xfId="10" applyNumberFormat="1" applyBorder="1" applyProtection="1"/>
    <xf numFmtId="0" fontId="3" fillId="0" borderId="9" xfId="10" applyNumberFormat="1" applyBorder="1" applyProtection="1"/>
    <xf numFmtId="0" fontId="3" fillId="0" borderId="11" xfId="10" applyNumberFormat="1" applyBorder="1" applyProtection="1"/>
    <xf numFmtId="0" fontId="13" fillId="0" borderId="12" xfId="10" applyFont="1" applyBorder="1" applyAlignment="1" applyProtection="1">
      <alignment horizontal="center" vertical="center"/>
    </xf>
    <xf numFmtId="0" fontId="12" fillId="0" borderId="13" xfId="10" applyFont="1" applyBorder="1" applyAlignment="1" applyProtection="1">
      <alignment horizontal="center" vertical="center" shrinkToFit="1"/>
    </xf>
    <xf numFmtId="0" fontId="12" fillId="0" borderId="14" xfId="10" applyFont="1" applyBorder="1" applyAlignment="1" applyProtection="1">
      <alignment horizontal="center" vertical="center" shrinkToFit="1"/>
    </xf>
    <xf numFmtId="0" fontId="3" fillId="0" borderId="15" xfId="10" applyNumberFormat="1" applyBorder="1" applyProtection="1"/>
    <xf numFmtId="0" fontId="3" fillId="0" borderId="16" xfId="10" applyNumberFormat="1" applyBorder="1" applyProtection="1"/>
    <xf numFmtId="0" fontId="3" fillId="0" borderId="17" xfId="10" applyNumberFormat="1" applyBorder="1" applyProtection="1"/>
    <xf numFmtId="0" fontId="3" fillId="0" borderId="18" xfId="10" applyNumberFormat="1" applyBorder="1" applyProtection="1"/>
    <xf numFmtId="0" fontId="3" fillId="0" borderId="0" xfId="10" applyNumberFormat="1" applyFont="1" applyBorder="1" applyAlignment="1" applyProtection="1"/>
    <xf numFmtId="0" fontId="3" fillId="0" borderId="0" xfId="10" applyNumberFormat="1" applyBorder="1" applyProtection="1"/>
    <xf numFmtId="0" fontId="3" fillId="0" borderId="19" xfId="10" applyNumberFormat="1" applyFont="1" applyBorder="1" applyAlignment="1" applyProtection="1">
      <alignment horizontal="center" vertical="center"/>
    </xf>
    <xf numFmtId="0" fontId="3" fillId="0" borderId="19" xfId="10" applyBorder="1" applyAlignment="1" applyProtection="1">
      <alignment horizontal="center" vertical="center"/>
    </xf>
    <xf numFmtId="0" fontId="11" fillId="0" borderId="0" xfId="10" applyFont="1" applyAlignment="1" applyProtection="1"/>
    <xf numFmtId="0" fontId="10" fillId="0" borderId="0" xfId="0" applyFont="1" applyAlignment="1" applyProtection="1"/>
    <xf numFmtId="0" fontId="15" fillId="0" borderId="0" xfId="0" applyFont="1" applyAlignment="1" applyProtection="1"/>
    <xf numFmtId="0" fontId="20" fillId="0" borderId="0" xfId="0" applyFont="1" applyAlignment="1" applyProtection="1"/>
    <xf numFmtId="0" fontId="20" fillId="0" borderId="0" xfId="0" applyFont="1" applyAlignment="1" applyProtection="1">
      <alignment shrinkToFit="1"/>
    </xf>
    <xf numFmtId="0" fontId="20" fillId="0" borderId="0" xfId="0" applyFont="1" applyBorder="1" applyAlignment="1" applyProtection="1">
      <alignment horizontal="center" vertical="center"/>
    </xf>
    <xf numFmtId="49" fontId="20" fillId="0" borderId="0" xfId="0" applyNumberFormat="1" applyFont="1" applyBorder="1" applyAlignment="1" applyProtection="1">
      <alignment horizontal="center" vertical="center"/>
    </xf>
    <xf numFmtId="49" fontId="21" fillId="0" borderId="0" xfId="0" applyNumberFormat="1" applyFont="1" applyBorder="1" applyAlignment="1" applyProtection="1">
      <alignment horizontal="center" vertical="center"/>
    </xf>
    <xf numFmtId="0" fontId="15" fillId="0" borderId="19" xfId="0" applyNumberFormat="1" applyFont="1" applyBorder="1" applyAlignment="1" applyProtection="1">
      <alignment horizontal="center" vertical="center" shrinkToFit="1"/>
      <protection locked="0"/>
    </xf>
    <xf numFmtId="0" fontId="15" fillId="0" borderId="31" xfId="0" applyNumberFormat="1" applyFont="1" applyBorder="1" applyAlignment="1" applyProtection="1">
      <alignment horizontal="center" vertical="center" shrinkToFit="1"/>
      <protection locked="0"/>
    </xf>
    <xf numFmtId="0" fontId="15" fillId="0" borderId="0" xfId="0" applyFont="1" applyAlignment="1" applyProtection="1">
      <protection locked="0"/>
    </xf>
    <xf numFmtId="0" fontId="26" fillId="0" borderId="0" xfId="0" applyFont="1" applyAlignment="1" applyProtection="1"/>
    <xf numFmtId="0" fontId="15" fillId="0" borderId="0" xfId="0" applyFont="1" applyAlignment="1" applyProtection="1">
      <alignment vertical="center"/>
      <protection locked="0"/>
    </xf>
    <xf numFmtId="0" fontId="15" fillId="0" borderId="0" xfId="0" applyFont="1" applyAlignment="1" applyProtection="1">
      <alignment vertical="center"/>
    </xf>
    <xf numFmtId="0" fontId="15" fillId="0" borderId="0" xfId="0" applyFont="1" applyBorder="1" applyAlignment="1" applyProtection="1"/>
    <xf numFmtId="0" fontId="21" fillId="0" borderId="0" xfId="0" applyNumberFormat="1" applyFont="1" applyFill="1" applyBorder="1" applyAlignment="1" applyProtection="1">
      <alignment vertical="center"/>
    </xf>
    <xf numFmtId="0" fontId="16" fillId="0" borderId="0" xfId="0" applyFont="1" applyBorder="1" applyAlignment="1" applyProtection="1"/>
    <xf numFmtId="0" fontId="16" fillId="0" borderId="0" xfId="0" applyFont="1" applyBorder="1" applyAlignment="1" applyProtection="1">
      <alignment horizontal="right"/>
    </xf>
    <xf numFmtId="0" fontId="15" fillId="0" borderId="0" xfId="0" applyFont="1" applyFill="1" applyAlignment="1" applyProtection="1"/>
    <xf numFmtId="0" fontId="15" fillId="0" borderId="0" xfId="0" applyFont="1" applyFill="1" applyBorder="1" applyAlignment="1" applyProtection="1"/>
    <xf numFmtId="49" fontId="20" fillId="0" borderId="0" xfId="0" applyNumberFormat="1" applyFont="1" applyBorder="1" applyAlignment="1" applyProtection="1">
      <alignment vertical="center" wrapText="1"/>
      <protection locked="0"/>
    </xf>
    <xf numFmtId="49" fontId="25" fillId="0" borderId="0" xfId="0" applyNumberFormat="1" applyFont="1" applyBorder="1" applyAlignment="1" applyProtection="1">
      <alignment vertical="center" wrapText="1"/>
      <protection locked="0"/>
    </xf>
    <xf numFmtId="0" fontId="20" fillId="0" borderId="0" xfId="0" applyNumberFormat="1" applyFont="1" applyFill="1" applyBorder="1" applyAlignment="1" applyProtection="1">
      <alignment vertical="center"/>
    </xf>
    <xf numFmtId="0" fontId="15" fillId="0" borderId="0" xfId="0" applyFont="1" applyBorder="1" applyAlignment="1" applyProtection="1">
      <alignment horizontal="right" vertical="center"/>
    </xf>
    <xf numFmtId="0" fontId="15" fillId="0" borderId="0" xfId="0" applyNumberFormat="1" applyFont="1" applyFill="1" applyBorder="1" applyAlignment="1" applyProtection="1">
      <alignment vertical="center"/>
    </xf>
    <xf numFmtId="49" fontId="31" fillId="0" borderId="0" xfId="0" applyNumberFormat="1" applyFont="1" applyBorder="1" applyAlignment="1" applyProtection="1">
      <alignment vertical="center" wrapText="1"/>
      <protection locked="0"/>
    </xf>
    <xf numFmtId="0" fontId="20" fillId="0" borderId="49" xfId="0" applyFont="1" applyBorder="1" applyAlignment="1" applyProtection="1">
      <alignment horizontal="center" vertical="center" shrinkToFit="1"/>
      <protection locked="0"/>
    </xf>
    <xf numFmtId="0" fontId="21" fillId="0" borderId="0" xfId="0" applyNumberFormat="1" applyFont="1" applyBorder="1" applyAlignment="1" applyProtection="1">
      <alignment horizontal="center" vertical="center"/>
    </xf>
    <xf numFmtId="0" fontId="15" fillId="0" borderId="0" xfId="0" applyFont="1" applyBorder="1" applyProtection="1"/>
    <xf numFmtId="0" fontId="22" fillId="0" borderId="0" xfId="0" applyNumberFormat="1" applyFont="1" applyBorder="1" applyAlignment="1" applyProtection="1">
      <alignment horizontal="center" vertical="center"/>
    </xf>
    <xf numFmtId="0" fontId="22" fillId="0" borderId="0" xfId="0" applyNumberFormat="1" applyFont="1" applyFill="1" applyBorder="1" applyAlignment="1" applyProtection="1">
      <alignment horizontal="center" vertical="center"/>
    </xf>
    <xf numFmtId="0" fontId="15" fillId="0" borderId="39" xfId="0" applyFont="1" applyBorder="1" applyAlignment="1" applyProtection="1"/>
    <xf numFmtId="0" fontId="15" fillId="0" borderId="0" xfId="0" applyFont="1" applyFill="1" applyAlignment="1"/>
    <xf numFmtId="0" fontId="15" fillId="4" borderId="20" xfId="0" applyFont="1" applyFill="1" applyBorder="1" applyAlignment="1" applyProtection="1">
      <alignment horizontal="center" vertical="center" shrinkToFit="1"/>
    </xf>
    <xf numFmtId="0" fontId="19" fillId="4" borderId="21" xfId="0" applyNumberFormat="1" applyFont="1" applyFill="1" applyBorder="1" applyAlignment="1" applyProtection="1">
      <alignment horizontal="center" vertical="center" shrinkToFit="1"/>
    </xf>
    <xf numFmtId="0" fontId="19" fillId="4" borderId="22" xfId="0" applyNumberFormat="1" applyFont="1" applyFill="1" applyBorder="1" applyAlignment="1" applyProtection="1">
      <alignment horizontal="center" vertical="center" shrinkToFit="1"/>
    </xf>
    <xf numFmtId="0" fontId="22" fillId="4" borderId="48" xfId="0" applyNumberFormat="1" applyFont="1" applyFill="1" applyBorder="1" applyAlignment="1" applyProtection="1">
      <alignment horizontal="center" vertical="center"/>
    </xf>
    <xf numFmtId="0" fontId="22" fillId="4" borderId="50" xfId="0" applyNumberFormat="1" applyFont="1" applyFill="1" applyBorder="1" applyAlignment="1" applyProtection="1">
      <alignment horizontal="center" vertical="center"/>
    </xf>
    <xf numFmtId="0" fontId="22" fillId="4" borderId="93" xfId="0" applyNumberFormat="1" applyFont="1" applyFill="1" applyBorder="1" applyAlignment="1" applyProtection="1">
      <alignment horizontal="center" vertical="center"/>
    </xf>
    <xf numFmtId="0" fontId="17" fillId="4" borderId="48" xfId="0" applyFont="1" applyFill="1" applyBorder="1" applyAlignment="1" applyProtection="1">
      <alignment horizontal="center" vertical="center"/>
    </xf>
    <xf numFmtId="0" fontId="15" fillId="0" borderId="0" xfId="0" applyFont="1" applyAlignment="1"/>
    <xf numFmtId="0" fontId="42" fillId="0" borderId="0" xfId="0" applyNumberFormat="1" applyFont="1" applyAlignment="1">
      <alignment horizontal="center" vertical="center"/>
    </xf>
    <xf numFmtId="0" fontId="42" fillId="0" borderId="0" xfId="0" applyNumberFormat="1" applyFont="1" applyFill="1" applyAlignment="1">
      <alignment horizontal="center" vertical="center"/>
    </xf>
    <xf numFmtId="0" fontId="39" fillId="0" borderId="0" xfId="0" applyFont="1" applyAlignment="1"/>
    <xf numFmtId="0" fontId="36" fillId="0" borderId="0" xfId="0" applyNumberFormat="1" applyFont="1" applyAlignment="1">
      <alignment horizontal="center" vertical="center"/>
    </xf>
    <xf numFmtId="0" fontId="36" fillId="0" borderId="0" xfId="0" applyNumberFormat="1" applyFont="1" applyFill="1" applyAlignment="1">
      <alignment horizontal="center" vertical="center"/>
    </xf>
    <xf numFmtId="0" fontId="21" fillId="0" borderId="0" xfId="0" applyNumberFormat="1" applyFont="1" applyAlignment="1">
      <alignment horizontal="right"/>
    </xf>
    <xf numFmtId="0" fontId="17" fillId="2" borderId="19" xfId="0" applyFont="1" applyFill="1" applyBorder="1" applyAlignment="1"/>
    <xf numFmtId="0" fontId="21" fillId="0" borderId="0" xfId="0" applyNumberFormat="1" applyFont="1" applyAlignment="1"/>
    <xf numFmtId="0" fontId="17" fillId="0" borderId="28" xfId="0" applyFont="1" applyFill="1" applyBorder="1" applyAlignment="1"/>
    <xf numFmtId="0" fontId="17" fillId="3" borderId="19" xfId="0" applyFont="1" applyFill="1" applyBorder="1" applyAlignment="1"/>
    <xf numFmtId="0" fontId="17" fillId="0" borderId="0" xfId="0" applyFont="1" applyAlignment="1"/>
    <xf numFmtId="0" fontId="15" fillId="0" borderId="109" xfId="0" applyFont="1" applyBorder="1" applyAlignment="1">
      <alignment horizontal="center"/>
    </xf>
    <xf numFmtId="0" fontId="21" fillId="0" borderId="110" xfId="0" applyFont="1" applyBorder="1" applyAlignment="1">
      <alignment horizontal="center" vertical="center" shrinkToFit="1"/>
    </xf>
    <xf numFmtId="0" fontId="21" fillId="0" borderId="41" xfId="0" applyFont="1" applyBorder="1" applyAlignment="1">
      <alignment horizontal="center" vertical="center"/>
    </xf>
    <xf numFmtId="0" fontId="45" fillId="0" borderId="111" xfId="0" applyFont="1" applyBorder="1" applyAlignment="1" applyProtection="1">
      <alignment horizontal="center" vertical="center"/>
      <protection locked="0"/>
    </xf>
    <xf numFmtId="0" fontId="45" fillId="0" borderId="112" xfId="0" applyFont="1" applyBorder="1" applyAlignment="1" applyProtection="1">
      <alignment horizontal="center" vertical="center"/>
      <protection locked="0"/>
    </xf>
    <xf numFmtId="0" fontId="45" fillId="0" borderId="113" xfId="0" applyFont="1" applyBorder="1" applyAlignment="1" applyProtection="1">
      <alignment horizontal="center" vertical="center"/>
      <protection locked="0"/>
    </xf>
    <xf numFmtId="0" fontId="45" fillId="0" borderId="39" xfId="0" applyFont="1" applyBorder="1" applyAlignment="1" applyProtection="1">
      <alignment horizontal="center" vertical="center"/>
      <protection locked="0"/>
    </xf>
    <xf numFmtId="0" fontId="20" fillId="0" borderId="115" xfId="0" applyNumberFormat="1" applyFont="1" applyBorder="1" applyAlignment="1">
      <alignment horizontal="center"/>
    </xf>
    <xf numFmtId="0" fontId="15" fillId="0" borderId="0" xfId="0" applyFont="1" applyAlignment="1">
      <alignment horizontal="center" vertical="center"/>
    </xf>
    <xf numFmtId="0" fontId="21" fillId="0" borderId="94" xfId="0" applyNumberFormat="1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43" fillId="0" borderId="19" xfId="0" quotePrefix="1" applyFont="1" applyFill="1" applyBorder="1" applyAlignment="1">
      <alignment horizontal="center" vertical="center" shrinkToFit="1"/>
    </xf>
    <xf numFmtId="0" fontId="43" fillId="0" borderId="103" xfId="0" applyFont="1" applyBorder="1" applyAlignment="1">
      <alignment horizontal="center" vertical="center" shrinkToFit="1"/>
    </xf>
    <xf numFmtId="0" fontId="43" fillId="0" borderId="27" xfId="0" applyNumberFormat="1" applyFont="1" applyBorder="1" applyAlignment="1">
      <alignment horizontal="center" vertical="center" shrinkToFit="1"/>
    </xf>
    <xf numFmtId="0" fontId="43" fillId="0" borderId="0" xfId="0" applyNumberFormat="1" applyFont="1" applyBorder="1" applyAlignment="1">
      <alignment horizontal="center" vertical="center" shrinkToFit="1"/>
    </xf>
    <xf numFmtId="0" fontId="43" fillId="0" borderId="94" xfId="0" applyNumberFormat="1" applyFont="1" applyBorder="1" applyAlignment="1">
      <alignment horizontal="center" vertical="center" shrinkToFit="1"/>
    </xf>
    <xf numFmtId="0" fontId="43" fillId="0" borderId="29" xfId="0" applyFont="1" applyFill="1" applyBorder="1" applyAlignment="1">
      <alignment horizontal="center" vertical="center" shrinkToFit="1"/>
    </xf>
    <xf numFmtId="0" fontId="44" fillId="0" borderId="27" xfId="0" applyNumberFormat="1" applyFont="1" applyBorder="1" applyAlignment="1" applyProtection="1">
      <alignment horizontal="center" vertical="center" shrinkToFit="1"/>
      <protection locked="0"/>
    </xf>
    <xf numFmtId="0" fontId="44" fillId="0" borderId="41" xfId="0" applyFont="1" applyBorder="1" applyAlignment="1" applyProtection="1">
      <alignment horizontal="center" vertical="center" shrinkToFit="1"/>
      <protection locked="0"/>
    </xf>
    <xf numFmtId="0" fontId="21" fillId="0" borderId="104" xfId="0" applyNumberFormat="1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43" fillId="0" borderId="34" xfId="0" applyFont="1" applyBorder="1" applyAlignment="1">
      <alignment horizontal="center" vertical="center" shrinkToFit="1"/>
    </xf>
    <xf numFmtId="0" fontId="43" fillId="0" borderId="2" xfId="0" applyNumberFormat="1" applyFont="1" applyBorder="1" applyAlignment="1">
      <alignment horizontal="center" vertical="center" shrinkToFit="1"/>
    </xf>
    <xf numFmtId="0" fontId="43" fillId="0" borderId="2" xfId="0" applyFont="1" applyBorder="1" applyAlignment="1">
      <alignment horizontal="center" vertical="center" shrinkToFit="1"/>
    </xf>
    <xf numFmtId="0" fontId="43" fillId="0" borderId="4" xfId="0" applyNumberFormat="1" applyFont="1" applyBorder="1" applyAlignment="1">
      <alignment horizontal="center" vertical="center" shrinkToFit="1"/>
    </xf>
    <xf numFmtId="0" fontId="43" fillId="0" borderId="104" xfId="0" applyNumberFormat="1" applyFont="1" applyBorder="1" applyAlignment="1">
      <alignment horizontal="center" vertical="center" shrinkToFit="1"/>
    </xf>
    <xf numFmtId="0" fontId="44" fillId="0" borderId="2" xfId="0" applyFont="1" applyBorder="1" applyAlignment="1" applyProtection="1">
      <alignment horizontal="center" vertical="center" shrinkToFit="1"/>
      <protection locked="0"/>
    </xf>
    <xf numFmtId="0" fontId="44" fillId="0" borderId="35" xfId="0" applyFont="1" applyBorder="1" applyAlignment="1" applyProtection="1">
      <alignment horizontal="center" vertical="center" shrinkToFit="1"/>
      <protection locked="0"/>
    </xf>
    <xf numFmtId="0" fontId="21" fillId="0" borderId="105" xfId="0" applyNumberFormat="1" applyFont="1" applyBorder="1" applyAlignment="1">
      <alignment horizontal="center" vertical="center"/>
    </xf>
    <xf numFmtId="0" fontId="20" fillId="0" borderId="107" xfId="0" applyFont="1" applyBorder="1" applyAlignment="1">
      <alignment horizontal="center" vertical="center"/>
    </xf>
    <xf numFmtId="0" fontId="43" fillId="0" borderId="108" xfId="0" applyFont="1" applyBorder="1" applyAlignment="1">
      <alignment horizontal="center" vertical="center" shrinkToFit="1"/>
    </xf>
    <xf numFmtId="0" fontId="43" fillId="0" borderId="107" xfId="0" applyFont="1" applyBorder="1" applyAlignment="1">
      <alignment horizontal="center" vertical="center" shrinkToFit="1"/>
    </xf>
    <xf numFmtId="0" fontId="43" fillId="0" borderId="95" xfId="0" applyNumberFormat="1" applyFont="1" applyBorder="1" applyAlignment="1">
      <alignment horizontal="center" vertical="center" shrinkToFit="1"/>
    </xf>
    <xf numFmtId="0" fontId="43" fillId="0" borderId="105" xfId="0" applyNumberFormat="1" applyFont="1" applyBorder="1" applyAlignment="1">
      <alignment horizontal="center" vertical="center" shrinkToFit="1"/>
    </xf>
    <xf numFmtId="0" fontId="44" fillId="0" borderId="107" xfId="0" applyFont="1" applyBorder="1" applyAlignment="1" applyProtection="1">
      <alignment horizontal="center" vertical="center" shrinkToFit="1"/>
      <protection locked="0"/>
    </xf>
    <xf numFmtId="0" fontId="15" fillId="0" borderId="0" xfId="0" applyFont="1" applyBorder="1"/>
    <xf numFmtId="0" fontId="15" fillId="0" borderId="0" xfId="0" applyFont="1" applyFill="1" applyBorder="1"/>
    <xf numFmtId="0" fontId="20" fillId="0" borderId="117" xfId="0" applyNumberFormat="1" applyFont="1" applyBorder="1" applyAlignment="1">
      <alignment horizontal="center" vertical="center"/>
    </xf>
    <xf numFmtId="0" fontId="15" fillId="0" borderId="0" xfId="0" applyFont="1" applyBorder="1" applyAlignment="1" applyProtection="1">
      <alignment horizontal="right"/>
    </xf>
    <xf numFmtId="0" fontId="15" fillId="0" borderId="30" xfId="0" applyFont="1" applyBorder="1" applyAlignment="1" applyProtection="1">
      <alignment horizontal="center" vertical="center"/>
      <protection locked="0"/>
    </xf>
    <xf numFmtId="0" fontId="15" fillId="0" borderId="93" xfId="0" applyFont="1" applyBorder="1" applyAlignment="1" applyProtection="1">
      <alignment horizontal="center" vertical="center"/>
      <protection locked="0"/>
    </xf>
    <xf numFmtId="0" fontId="15" fillId="0" borderId="33" xfId="0" applyFont="1" applyBorder="1" applyAlignment="1" applyProtection="1">
      <alignment horizontal="center" vertical="center" shrinkToFit="1"/>
      <protection locked="0"/>
    </xf>
    <xf numFmtId="0" fontId="15" fillId="0" borderId="0" xfId="0" applyFont="1"/>
    <xf numFmtId="0" fontId="15" fillId="0" borderId="119" xfId="0" applyFont="1" applyFill="1" applyBorder="1" applyAlignment="1" applyProtection="1">
      <alignment horizontal="left" vertical="center" wrapText="1"/>
    </xf>
    <xf numFmtId="0" fontId="15" fillId="0" borderId="40" xfId="0" applyFont="1" applyFill="1" applyBorder="1" applyAlignment="1" applyProtection="1">
      <alignment horizontal="left" vertical="center"/>
    </xf>
    <xf numFmtId="0" fontId="15" fillId="0" borderId="120" xfId="0" applyFont="1" applyFill="1" applyBorder="1" applyAlignment="1" applyProtection="1">
      <alignment horizontal="left" vertical="center"/>
    </xf>
    <xf numFmtId="49" fontId="20" fillId="0" borderId="0" xfId="0" applyNumberFormat="1" applyFont="1" applyFill="1" applyBorder="1" applyAlignment="1" applyProtection="1">
      <alignment vertical="center" wrapText="1"/>
      <protection locked="0"/>
    </xf>
    <xf numFmtId="49" fontId="25" fillId="0" borderId="0" xfId="0" applyNumberFormat="1" applyFont="1" applyFill="1" applyBorder="1" applyAlignment="1" applyProtection="1">
      <alignment vertical="center" wrapText="1"/>
      <protection locked="0"/>
    </xf>
    <xf numFmtId="179" fontId="38" fillId="0" borderId="40" xfId="0" applyNumberFormat="1" applyFont="1" applyFill="1" applyBorder="1" applyAlignment="1">
      <alignment horizontal="center" vertical="center" wrapText="1"/>
    </xf>
    <xf numFmtId="0" fontId="15" fillId="0" borderId="40" xfId="0" applyFont="1" applyFill="1" applyBorder="1" applyAlignment="1" applyProtection="1"/>
    <xf numFmtId="0" fontId="15" fillId="0" borderId="0" xfId="0" applyFont="1" applyFill="1" applyBorder="1" applyAlignment="1" applyProtection="1">
      <alignment vertical="center" wrapText="1"/>
    </xf>
    <xf numFmtId="0" fontId="15" fillId="0" borderId="123" xfId="0" applyFont="1" applyFill="1" applyBorder="1" applyAlignment="1" applyProtection="1">
      <alignment horizontal="left" vertical="center" wrapText="1"/>
    </xf>
    <xf numFmtId="0" fontId="15" fillId="0" borderId="0" xfId="0" applyFont="1" applyFill="1" applyBorder="1" applyAlignment="1" applyProtection="1">
      <alignment horizontal="left" vertical="center"/>
    </xf>
    <xf numFmtId="0" fontId="15" fillId="0" borderId="124" xfId="0" applyFont="1" applyFill="1" applyBorder="1" applyAlignment="1" applyProtection="1">
      <alignment horizontal="left" vertical="center"/>
    </xf>
    <xf numFmtId="0" fontId="15" fillId="0" borderId="0" xfId="0" applyFont="1" applyFill="1" applyAlignment="1" applyProtection="1">
      <alignment horizontal="right" vertical="center" shrinkToFit="1"/>
    </xf>
    <xf numFmtId="0" fontId="15" fillId="0" borderId="0" xfId="0" applyFont="1" applyFill="1" applyAlignment="1" applyProtection="1">
      <alignment vertical="center" shrinkToFit="1"/>
    </xf>
    <xf numFmtId="0" fontId="15" fillId="0" borderId="0" xfId="0" applyFont="1" applyBorder="1" applyAlignment="1" applyProtection="1">
      <alignment horizontal="center" vertical="center"/>
      <protection locked="0"/>
    </xf>
    <xf numFmtId="0" fontId="15" fillId="0" borderId="0" xfId="0" applyFont="1" applyBorder="1" applyAlignment="1">
      <alignment horizontal="center" vertical="center"/>
    </xf>
    <xf numFmtId="0" fontId="21" fillId="0" borderId="0" xfId="0" applyFont="1" applyBorder="1" applyAlignment="1" applyProtection="1">
      <alignment horizontal="center" vertical="center"/>
      <protection locked="0"/>
    </xf>
    <xf numFmtId="0" fontId="20" fillId="0" borderId="0" xfId="0" applyFont="1" applyBorder="1" applyAlignment="1" applyProtection="1">
      <alignment horizontal="center" vertical="center" shrinkToFit="1"/>
      <protection locked="0"/>
    </xf>
    <xf numFmtId="49" fontId="20" fillId="0" borderId="24" xfId="0" applyNumberFormat="1" applyFont="1" applyFill="1" applyBorder="1" applyAlignment="1" applyProtection="1">
      <alignment vertical="center"/>
    </xf>
    <xf numFmtId="0" fontId="20" fillId="0" borderId="25" xfId="0" applyFont="1" applyFill="1" applyBorder="1" applyAlignment="1" applyProtection="1">
      <alignment horizontal="center" vertical="center"/>
    </xf>
    <xf numFmtId="49" fontId="20" fillId="0" borderId="25" xfId="0" applyNumberFormat="1" applyFont="1" applyFill="1" applyBorder="1" applyAlignment="1" applyProtection="1">
      <alignment horizontal="center" vertical="center"/>
    </xf>
    <xf numFmtId="0" fontId="20" fillId="0" borderId="25" xfId="0" applyFont="1" applyFill="1" applyBorder="1" applyAlignment="1" applyProtection="1"/>
    <xf numFmtId="0" fontId="20" fillId="0" borderId="26" xfId="0" applyFont="1" applyFill="1" applyBorder="1" applyAlignment="1" applyProtection="1"/>
    <xf numFmtId="0" fontId="17" fillId="0" borderId="40" xfId="0" applyFont="1" applyFill="1" applyBorder="1" applyAlignment="1">
      <alignment vertical="center" wrapText="1"/>
    </xf>
    <xf numFmtId="0" fontId="15" fillId="0" borderId="123" xfId="0" applyFont="1" applyFill="1" applyBorder="1" applyAlignment="1" applyProtection="1">
      <alignment horizontal="left" vertical="center"/>
    </xf>
    <xf numFmtId="0" fontId="15" fillId="0" borderId="124" xfId="0" applyFont="1" applyFill="1" applyBorder="1" applyAlignment="1" applyProtection="1">
      <alignment vertical="center" wrapText="1"/>
    </xf>
    <xf numFmtId="0" fontId="15" fillId="0" borderId="123" xfId="0" applyFont="1" applyFill="1" applyBorder="1" applyAlignment="1" applyProtection="1">
      <alignment vertical="center"/>
    </xf>
    <xf numFmtId="0" fontId="15" fillId="0" borderId="125" xfId="0" applyFont="1" applyFill="1" applyBorder="1" applyAlignment="1" applyProtection="1">
      <alignment vertical="center" wrapText="1"/>
    </xf>
    <xf numFmtId="0" fontId="15" fillId="0" borderId="126" xfId="0" applyFont="1" applyFill="1" applyBorder="1" applyAlignment="1" applyProtection="1">
      <alignment vertical="center" wrapText="1"/>
    </xf>
    <xf numFmtId="0" fontId="15" fillId="0" borderId="127" xfId="0" applyFont="1" applyFill="1" applyBorder="1" applyAlignment="1" applyProtection="1">
      <alignment vertical="center" wrapText="1"/>
    </xf>
    <xf numFmtId="0" fontId="20" fillId="0" borderId="49" xfId="0" applyFont="1" applyFill="1" applyBorder="1" applyAlignment="1" applyProtection="1">
      <alignment horizontal="center" vertical="center" shrinkToFit="1"/>
      <protection locked="0"/>
    </xf>
    <xf numFmtId="178" fontId="38" fillId="0" borderId="40" xfId="0" applyNumberFormat="1" applyFont="1" applyFill="1" applyBorder="1" applyAlignment="1">
      <alignment horizontal="center" vertical="center" wrapText="1"/>
    </xf>
    <xf numFmtId="0" fontId="17" fillId="0" borderId="40" xfId="0" applyFont="1" applyFill="1" applyBorder="1" applyAlignment="1">
      <alignment horizontal="left" vertical="center" wrapText="1"/>
    </xf>
    <xf numFmtId="0" fontId="48" fillId="0" borderId="0" xfId="1" quotePrefix="1" applyFont="1" applyFill="1" applyBorder="1" applyAlignment="1" applyProtection="1">
      <alignment horizontal="center" vertical="center" shrinkToFit="1"/>
    </xf>
    <xf numFmtId="0" fontId="15" fillId="0" borderId="123" xfId="0" applyFont="1" applyFill="1" applyBorder="1" applyAlignment="1" applyProtection="1">
      <alignment horizontal="left" vertical="center" wrapText="1"/>
    </xf>
    <xf numFmtId="0" fontId="15" fillId="0" borderId="0" xfId="0" applyFont="1" applyFill="1" applyBorder="1" applyAlignment="1" applyProtection="1">
      <alignment horizontal="left" vertical="center" wrapText="1"/>
    </xf>
    <xf numFmtId="0" fontId="15" fillId="0" borderId="124" xfId="0" applyFont="1" applyFill="1" applyBorder="1" applyAlignment="1" applyProtection="1">
      <alignment horizontal="left" vertical="center" wrapText="1"/>
    </xf>
    <xf numFmtId="0" fontId="15" fillId="0" borderId="19" xfId="0" applyFont="1" applyFill="1" applyBorder="1" applyAlignment="1" applyProtection="1">
      <alignment horizontal="center" vertical="center"/>
    </xf>
    <xf numFmtId="49" fontId="15" fillId="5" borderId="19" xfId="0" applyNumberFormat="1" applyFont="1" applyFill="1" applyBorder="1" applyAlignment="1" applyProtection="1">
      <alignment horizontal="center" vertical="center"/>
    </xf>
    <xf numFmtId="0" fontId="15" fillId="5" borderId="19" xfId="0" applyFont="1" applyFill="1" applyBorder="1" applyAlignment="1" applyProtection="1">
      <alignment horizontal="center" vertical="center"/>
    </xf>
    <xf numFmtId="49" fontId="15" fillId="0" borderId="19" xfId="0" applyNumberFormat="1" applyFont="1" applyFill="1" applyBorder="1" applyAlignment="1" applyProtection="1">
      <alignment horizontal="center" vertical="center"/>
    </xf>
    <xf numFmtId="0" fontId="15" fillId="0" borderId="30" xfId="0" applyFont="1" applyFill="1" applyBorder="1" applyAlignment="1" applyProtection="1">
      <alignment horizontal="center" vertical="center"/>
    </xf>
    <xf numFmtId="0" fontId="36" fillId="4" borderId="95" xfId="0" applyFont="1" applyFill="1" applyBorder="1" applyAlignment="1" applyProtection="1">
      <alignment horizontal="center" vertical="center" shrinkToFit="1"/>
    </xf>
    <xf numFmtId="0" fontId="36" fillId="4" borderId="100" xfId="0" applyFont="1" applyFill="1" applyBorder="1" applyAlignment="1" applyProtection="1">
      <alignment horizontal="center" vertical="center" shrinkToFit="1"/>
    </xf>
    <xf numFmtId="0" fontId="20" fillId="0" borderId="97" xfId="0" applyFont="1" applyBorder="1" applyAlignment="1" applyProtection="1">
      <alignment horizontal="center" vertical="center" shrinkToFit="1"/>
      <protection locked="0"/>
    </xf>
    <xf numFmtId="0" fontId="20" fillId="0" borderId="98" xfId="0" applyFont="1" applyBorder="1" applyAlignment="1" applyProtection="1">
      <alignment horizontal="center" vertical="center" shrinkToFit="1"/>
      <protection locked="0"/>
    </xf>
    <xf numFmtId="0" fontId="15" fillId="0" borderId="29" xfId="0" applyNumberFormat="1" applyFont="1" applyBorder="1" applyAlignment="1" applyProtection="1">
      <alignment horizontal="center" vertical="center" shrinkToFit="1"/>
    </xf>
    <xf numFmtId="0" fontId="15" fillId="0" borderId="35" xfId="0" applyNumberFormat="1" applyFont="1" applyBorder="1" applyAlignment="1" applyProtection="1">
      <alignment horizontal="center" vertical="center" shrinkToFit="1"/>
    </xf>
    <xf numFmtId="0" fontId="17" fillId="4" borderId="48" xfId="0" applyFont="1" applyFill="1" applyBorder="1" applyAlignment="1" applyProtection="1">
      <alignment horizontal="center" vertical="center" shrinkToFit="1"/>
    </xf>
    <xf numFmtId="0" fontId="17" fillId="4" borderId="49" xfId="0" applyFont="1" applyFill="1" applyBorder="1" applyAlignment="1" applyProtection="1">
      <alignment horizontal="center" vertical="center" shrinkToFit="1"/>
    </xf>
    <xf numFmtId="0" fontId="22" fillId="4" borderId="29" xfId="0" applyFont="1" applyFill="1" applyBorder="1" applyAlignment="1" applyProtection="1">
      <alignment horizontal="center" vertical="center" wrapText="1"/>
    </xf>
    <xf numFmtId="0" fontId="22" fillId="4" borderId="35" xfId="0" applyFont="1" applyFill="1" applyBorder="1" applyAlignment="1" applyProtection="1">
      <alignment horizontal="center" vertical="center" wrapText="1"/>
    </xf>
    <xf numFmtId="0" fontId="22" fillId="4" borderId="29" xfId="0" applyNumberFormat="1" applyFont="1" applyFill="1" applyBorder="1" applyAlignment="1" applyProtection="1">
      <alignment horizontal="center" vertical="center" shrinkToFit="1"/>
    </xf>
    <xf numFmtId="0" fontId="22" fillId="4" borderId="35" xfId="0" applyNumberFormat="1" applyFont="1" applyFill="1" applyBorder="1" applyAlignment="1" applyProtection="1">
      <alignment horizontal="center" vertical="center" shrinkToFit="1"/>
    </xf>
    <xf numFmtId="0" fontId="22" fillId="4" borderId="50" xfId="0" applyNumberFormat="1" applyFont="1" applyFill="1" applyBorder="1" applyAlignment="1" applyProtection="1">
      <alignment horizontal="center" vertical="center" shrinkToFit="1"/>
    </xf>
    <xf numFmtId="0" fontId="22" fillId="4" borderId="41" xfId="0" applyNumberFormat="1" applyFont="1" applyFill="1" applyBorder="1" applyAlignment="1" applyProtection="1">
      <alignment horizontal="center" vertical="center" shrinkToFit="1"/>
    </xf>
    <xf numFmtId="0" fontId="20" fillId="4" borderId="91" xfId="0" applyFont="1" applyFill="1" applyBorder="1" applyAlignment="1" applyProtection="1">
      <alignment horizontal="center" vertical="center" shrinkToFit="1"/>
    </xf>
    <xf numFmtId="0" fontId="20" fillId="4" borderId="92" xfId="0" applyFont="1" applyFill="1" applyBorder="1" applyAlignment="1" applyProtection="1">
      <alignment horizontal="center" vertical="center" shrinkToFit="1"/>
    </xf>
    <xf numFmtId="0" fontId="20" fillId="4" borderId="99" xfId="0" applyFont="1" applyFill="1" applyBorder="1" applyAlignment="1" applyProtection="1">
      <alignment horizontal="center" vertical="center" shrinkToFit="1"/>
    </xf>
    <xf numFmtId="0" fontId="20" fillId="4" borderId="29" xfId="0" applyFont="1" applyFill="1" applyBorder="1" applyAlignment="1" applyProtection="1">
      <alignment horizontal="center" vertical="center"/>
    </xf>
    <xf numFmtId="0" fontId="20" fillId="4" borderId="28" xfId="0" applyFont="1" applyFill="1" applyBorder="1" applyAlignment="1" applyProtection="1">
      <alignment horizontal="center" vertical="center"/>
    </xf>
    <xf numFmtId="0" fontId="20" fillId="4" borderId="35" xfId="0" applyFont="1" applyFill="1" applyBorder="1" applyAlignment="1" applyProtection="1">
      <alignment horizontal="center" vertical="center"/>
    </xf>
    <xf numFmtId="0" fontId="15" fillId="0" borderId="28" xfId="0" applyFont="1" applyBorder="1" applyAlignment="1" applyProtection="1">
      <alignment horizontal="center" vertical="center"/>
      <protection locked="0"/>
    </xf>
    <xf numFmtId="0" fontId="15" fillId="0" borderId="35" xfId="0" applyFont="1" applyBorder="1" applyAlignment="1" applyProtection="1">
      <alignment horizontal="center" vertical="center"/>
      <protection locked="0"/>
    </xf>
    <xf numFmtId="0" fontId="15" fillId="0" borderId="40" xfId="0" applyFont="1" applyBorder="1" applyAlignment="1">
      <alignment horizontal="center" vertical="center"/>
    </xf>
    <xf numFmtId="0" fontId="15" fillId="0" borderId="41" xfId="0" applyFont="1" applyBorder="1" applyAlignment="1">
      <alignment horizontal="center" vertical="center"/>
    </xf>
    <xf numFmtId="0" fontId="15" fillId="0" borderId="121" xfId="0" applyFont="1" applyFill="1" applyBorder="1" applyAlignment="1" applyProtection="1">
      <alignment horizontal="left" vertical="center" wrapText="1"/>
    </xf>
    <xf numFmtId="0" fontId="15" fillId="0" borderId="37" xfId="0" applyFont="1" applyFill="1" applyBorder="1" applyAlignment="1" applyProtection="1">
      <alignment horizontal="left" vertical="center"/>
    </xf>
    <xf numFmtId="0" fontId="15" fillId="0" borderId="122" xfId="0" applyFont="1" applyFill="1" applyBorder="1" applyAlignment="1" applyProtection="1">
      <alignment horizontal="left" vertical="center"/>
    </xf>
    <xf numFmtId="49" fontId="15" fillId="5" borderId="21" xfId="0" applyNumberFormat="1" applyFont="1" applyFill="1" applyBorder="1" applyAlignment="1" applyProtection="1">
      <alignment horizontal="center" vertical="center"/>
    </xf>
    <xf numFmtId="0" fontId="21" fillId="0" borderId="29" xfId="0" applyFont="1" applyBorder="1" applyAlignment="1" applyProtection="1">
      <alignment horizontal="center" vertical="center"/>
      <protection locked="0"/>
    </xf>
    <xf numFmtId="0" fontId="21" fillId="0" borderId="35" xfId="0" applyFont="1" applyBorder="1" applyAlignment="1" applyProtection="1">
      <alignment horizontal="center" vertical="center"/>
      <protection locked="0"/>
    </xf>
    <xf numFmtId="0" fontId="20" fillId="4" borderId="40" xfId="0" applyFont="1" applyFill="1" applyBorder="1" applyAlignment="1" applyProtection="1">
      <alignment horizontal="center" vertical="center" shrinkToFit="1"/>
    </xf>
    <xf numFmtId="0" fontId="20" fillId="4" borderId="41" xfId="0" applyFont="1" applyFill="1" applyBorder="1" applyAlignment="1" applyProtection="1">
      <alignment horizontal="center" vertical="center" shrinkToFit="1"/>
    </xf>
    <xf numFmtId="0" fontId="15" fillId="0" borderId="0" xfId="0" applyFont="1" applyBorder="1" applyAlignment="1" applyProtection="1">
      <alignment horizontal="left" vertical="top" wrapText="1"/>
    </xf>
    <xf numFmtId="0" fontId="32" fillId="0" borderId="20" xfId="0" applyFont="1" applyFill="1" applyBorder="1" applyAlignment="1" applyProtection="1">
      <alignment horizontal="center" vertical="center" shrinkToFit="1"/>
    </xf>
    <xf numFmtId="0" fontId="32" fillId="0" borderId="90" xfId="0" applyFont="1" applyFill="1" applyBorder="1" applyAlignment="1" applyProtection="1">
      <alignment horizontal="center" vertical="center" shrinkToFit="1"/>
    </xf>
    <xf numFmtId="49" fontId="25" fillId="0" borderId="53" xfId="0" applyNumberFormat="1" applyFont="1" applyFill="1" applyBorder="1" applyAlignment="1" applyProtection="1">
      <alignment horizontal="distributed" vertical="center" wrapText="1" justifyLastLine="1"/>
      <protection locked="0"/>
    </xf>
    <xf numFmtId="49" fontId="25" fillId="0" borderId="54" xfId="0" applyNumberFormat="1" applyFont="1" applyFill="1" applyBorder="1" applyAlignment="1" applyProtection="1">
      <alignment horizontal="distributed" vertical="center" wrapText="1" justifyLastLine="1"/>
      <protection locked="0"/>
    </xf>
    <xf numFmtId="49" fontId="25" fillId="0" borderId="56" xfId="0" applyNumberFormat="1" applyFont="1" applyFill="1" applyBorder="1" applyAlignment="1" applyProtection="1">
      <alignment horizontal="distributed" vertical="center" wrapText="1" justifyLastLine="1"/>
      <protection locked="0"/>
    </xf>
    <xf numFmtId="49" fontId="20" fillId="0" borderId="87" xfId="0" applyNumberFormat="1" applyFont="1" applyFill="1" applyBorder="1" applyAlignment="1" applyProtection="1">
      <alignment vertical="center" wrapText="1"/>
      <protection locked="0"/>
    </xf>
    <xf numFmtId="49" fontId="20" fillId="0" borderId="88" xfId="0" applyNumberFormat="1" applyFont="1" applyFill="1" applyBorder="1" applyAlignment="1" applyProtection="1">
      <alignment vertical="center" wrapText="1"/>
      <protection locked="0"/>
    </xf>
    <xf numFmtId="49" fontId="20" fillId="0" borderId="89" xfId="0" applyNumberFormat="1" applyFont="1" applyFill="1" applyBorder="1" applyAlignment="1" applyProtection="1">
      <alignment vertical="center" wrapText="1"/>
      <protection locked="0"/>
    </xf>
    <xf numFmtId="0" fontId="15" fillId="0" borderId="29" xfId="0" applyFont="1" applyBorder="1" applyAlignment="1" applyProtection="1">
      <alignment horizontal="left" vertical="center" indent="1"/>
      <protection locked="0"/>
    </xf>
    <xf numFmtId="0" fontId="15" fillId="0" borderId="28" xfId="0" applyFont="1" applyBorder="1" applyAlignment="1" applyProtection="1">
      <alignment horizontal="left" vertical="center" indent="1"/>
      <protection locked="0"/>
    </xf>
    <xf numFmtId="0" fontId="15" fillId="0" borderId="35" xfId="0" applyFont="1" applyBorder="1" applyAlignment="1" applyProtection="1">
      <alignment horizontal="left" vertical="center" indent="1"/>
      <protection locked="0"/>
    </xf>
    <xf numFmtId="0" fontId="20" fillId="0" borderId="40" xfId="0" applyFont="1" applyBorder="1" applyAlignment="1" applyProtection="1">
      <alignment horizontal="center" vertical="center" shrinkToFit="1"/>
      <protection locked="0"/>
    </xf>
    <xf numFmtId="0" fontId="20" fillId="0" borderId="41" xfId="0" applyFont="1" applyBorder="1" applyAlignment="1" applyProtection="1">
      <alignment horizontal="center" vertical="center" shrinkToFit="1"/>
      <protection locked="0"/>
    </xf>
    <xf numFmtId="0" fontId="20" fillId="0" borderId="91" xfId="0" applyFont="1" applyBorder="1" applyAlignment="1" applyProtection="1">
      <alignment horizontal="center" vertical="center" shrinkToFit="1"/>
      <protection locked="0"/>
    </xf>
    <xf numFmtId="0" fontId="20" fillId="0" borderId="92" xfId="0" applyFont="1" applyBorder="1" applyAlignment="1" applyProtection="1">
      <alignment horizontal="center" vertical="center" shrinkToFit="1"/>
      <protection locked="0"/>
    </xf>
    <xf numFmtId="0" fontId="20" fillId="0" borderId="99" xfId="0" applyFont="1" applyBorder="1" applyAlignment="1" applyProtection="1">
      <alignment horizontal="center" vertical="center" shrinkToFit="1"/>
      <protection locked="0"/>
    </xf>
    <xf numFmtId="49" fontId="25" fillId="0" borderId="65" xfId="0" applyNumberFormat="1" applyFont="1" applyFill="1" applyBorder="1" applyAlignment="1" applyProtection="1">
      <alignment vertical="top" wrapText="1"/>
      <protection locked="0"/>
    </xf>
    <xf numFmtId="49" fontId="25" fillId="0" borderId="66" xfId="0" applyNumberFormat="1" applyFont="1" applyFill="1" applyBorder="1" applyAlignment="1" applyProtection="1">
      <alignment vertical="top"/>
      <protection locked="0"/>
    </xf>
    <xf numFmtId="49" fontId="25" fillId="0" borderId="67" xfId="0" applyNumberFormat="1" applyFont="1" applyFill="1" applyBorder="1" applyAlignment="1" applyProtection="1">
      <alignment vertical="top"/>
      <protection locked="0"/>
    </xf>
    <xf numFmtId="0" fontId="15" fillId="0" borderId="32" xfId="0" applyFont="1" applyBorder="1" applyAlignment="1" applyProtection="1">
      <alignment horizontal="left" vertical="center" indent="1"/>
      <protection locked="0"/>
    </xf>
    <xf numFmtId="0" fontId="15" fillId="0" borderId="68" xfId="0" applyFont="1" applyBorder="1" applyAlignment="1" applyProtection="1">
      <alignment horizontal="left" vertical="center" indent="1"/>
      <protection locked="0"/>
    </xf>
    <xf numFmtId="0" fontId="15" fillId="0" borderId="42" xfId="0" applyFont="1" applyBorder="1" applyAlignment="1" applyProtection="1">
      <alignment horizontal="left" vertical="center" indent="1"/>
      <protection locked="0"/>
    </xf>
    <xf numFmtId="0" fontId="15" fillId="0" borderId="32" xfId="0" applyNumberFormat="1" applyFont="1" applyBorder="1" applyAlignment="1" applyProtection="1">
      <alignment horizontal="center" vertical="center" shrinkToFit="1"/>
    </xf>
    <xf numFmtId="0" fontId="15" fillId="0" borderId="42" xfId="0" applyNumberFormat="1" applyFont="1" applyBorder="1" applyAlignment="1" applyProtection="1">
      <alignment horizontal="center" vertical="center" shrinkToFit="1"/>
    </xf>
    <xf numFmtId="49" fontId="25" fillId="0" borderId="53" xfId="0" applyNumberFormat="1" applyFont="1" applyFill="1" applyBorder="1" applyAlignment="1" applyProtection="1">
      <alignment horizontal="center" vertical="center" wrapText="1" justifyLastLine="1"/>
      <protection locked="0"/>
    </xf>
    <xf numFmtId="49" fontId="25" fillId="0" borderId="54" xfId="0" applyNumberFormat="1" applyFont="1" applyFill="1" applyBorder="1" applyAlignment="1" applyProtection="1">
      <alignment horizontal="center" vertical="center" wrapText="1" justifyLastLine="1"/>
      <protection locked="0"/>
    </xf>
    <xf numFmtId="49" fontId="25" fillId="0" borderId="56" xfId="0" applyNumberFormat="1" applyFont="1" applyFill="1" applyBorder="1" applyAlignment="1" applyProtection="1">
      <alignment horizontal="center" vertical="center" wrapText="1" justifyLastLine="1"/>
      <protection locked="0"/>
    </xf>
    <xf numFmtId="0" fontId="17" fillId="4" borderId="43" xfId="0" applyFont="1" applyFill="1" applyBorder="1" applyAlignment="1" applyProtection="1">
      <alignment horizontal="center" vertical="center" shrinkToFit="1"/>
    </xf>
    <xf numFmtId="0" fontId="17" fillId="4" borderId="35" xfId="0" applyFont="1" applyFill="1" applyBorder="1" applyAlignment="1" applyProtection="1">
      <alignment horizontal="center" vertical="center" shrinkToFit="1"/>
    </xf>
    <xf numFmtId="0" fontId="17" fillId="4" borderId="44" xfId="0" applyFont="1" applyFill="1" applyBorder="1" applyAlignment="1" applyProtection="1">
      <alignment horizontal="center" vertical="center" shrinkToFit="1"/>
    </xf>
    <xf numFmtId="0" fontId="17" fillId="4" borderId="45" xfId="0" applyFont="1" applyFill="1" applyBorder="1" applyAlignment="1" applyProtection="1">
      <alignment horizontal="center" vertical="center" shrinkToFit="1"/>
    </xf>
    <xf numFmtId="49" fontId="43" fillId="0" borderId="0" xfId="0" applyNumberFormat="1" applyFont="1" applyAlignment="1" applyProtection="1">
      <alignment horizontal="center" vertical="center" wrapText="1"/>
      <protection locked="0"/>
    </xf>
    <xf numFmtId="0" fontId="43" fillId="0" borderId="0" xfId="0" applyFont="1" applyAlignment="1" applyProtection="1">
      <alignment horizontal="center" vertical="center"/>
      <protection locked="0"/>
    </xf>
    <xf numFmtId="0" fontId="21" fillId="4" borderId="29" xfId="0" applyNumberFormat="1" applyFont="1" applyFill="1" applyBorder="1" applyAlignment="1" applyProtection="1">
      <alignment horizontal="center" vertical="center" shrinkToFit="1"/>
    </xf>
    <xf numFmtId="0" fontId="21" fillId="4" borderId="28" xfId="0" applyNumberFormat="1" applyFont="1" applyFill="1" applyBorder="1" applyAlignment="1" applyProtection="1">
      <alignment horizontal="center" vertical="center" shrinkToFit="1"/>
    </xf>
    <xf numFmtId="0" fontId="23" fillId="4" borderId="96" xfId="0" applyNumberFormat="1" applyFont="1" applyFill="1" applyBorder="1" applyAlignment="1" applyProtection="1">
      <alignment horizontal="center" vertical="center" shrinkToFit="1"/>
    </xf>
    <xf numFmtId="0" fontId="23" fillId="4" borderId="63" xfId="0" applyNumberFormat="1" applyFont="1" applyFill="1" applyBorder="1" applyAlignment="1" applyProtection="1">
      <alignment horizontal="center" vertical="center" shrinkToFit="1"/>
    </xf>
    <xf numFmtId="0" fontId="22" fillId="4" borderId="62" xfId="0" applyNumberFormat="1" applyFont="1" applyFill="1" applyBorder="1" applyAlignment="1" applyProtection="1">
      <alignment horizontal="distributed" vertical="center" justifyLastLine="1" shrinkToFit="1"/>
    </xf>
    <xf numFmtId="0" fontId="22" fillId="4" borderId="64" xfId="0" applyNumberFormat="1" applyFont="1" applyFill="1" applyBorder="1" applyAlignment="1" applyProtection="1">
      <alignment horizontal="distributed" vertical="center" justifyLastLine="1" shrinkToFit="1"/>
    </xf>
    <xf numFmtId="0" fontId="20" fillId="4" borderId="29" xfId="0" applyFont="1" applyFill="1" applyBorder="1" applyAlignment="1" applyProtection="1">
      <alignment horizontal="center" vertical="center" shrinkToFit="1"/>
    </xf>
    <xf numFmtId="0" fontId="20" fillId="4" borderId="35" xfId="0" applyFont="1" applyFill="1" applyBorder="1" applyAlignment="1" applyProtection="1">
      <alignment horizontal="center" vertical="center" shrinkToFit="1"/>
    </xf>
    <xf numFmtId="0" fontId="22" fillId="0" borderId="29" xfId="0" applyNumberFormat="1" applyFont="1" applyFill="1" applyBorder="1" applyAlignment="1" applyProtection="1">
      <alignment horizontal="center" vertical="center" shrinkToFit="1"/>
      <protection locked="0"/>
    </xf>
    <xf numFmtId="0" fontId="22" fillId="0" borderId="35" xfId="0" applyNumberFormat="1" applyFont="1" applyFill="1" applyBorder="1" applyAlignment="1" applyProtection="1">
      <alignment horizontal="center" vertical="center" shrinkToFit="1"/>
      <protection locked="0"/>
    </xf>
    <xf numFmtId="0" fontId="20" fillId="0" borderId="29" xfId="0" applyFont="1" applyBorder="1" applyAlignment="1" applyProtection="1">
      <alignment horizontal="center" vertical="center" shrinkToFit="1"/>
      <protection locked="0"/>
    </xf>
    <xf numFmtId="0" fontId="20" fillId="0" borderId="28" xfId="0" applyFont="1" applyBorder="1" applyAlignment="1" applyProtection="1">
      <alignment horizontal="center" vertical="center" shrinkToFit="1"/>
      <protection locked="0"/>
    </xf>
    <xf numFmtId="0" fontId="20" fillId="0" borderId="35" xfId="0" applyFont="1" applyBorder="1" applyAlignment="1" applyProtection="1">
      <alignment horizontal="center" vertical="center" shrinkToFit="1"/>
      <protection locked="0"/>
    </xf>
    <xf numFmtId="0" fontId="21" fillId="4" borderId="94" xfId="0" applyNumberFormat="1" applyFont="1" applyFill="1" applyBorder="1" applyAlignment="1" applyProtection="1">
      <alignment horizontal="center" vertical="center" shrinkToFit="1"/>
    </xf>
    <xf numFmtId="0" fontId="21" fillId="4" borderId="70" xfId="0" applyNumberFormat="1" applyFont="1" applyFill="1" applyBorder="1" applyAlignment="1" applyProtection="1">
      <alignment horizontal="center" vertical="center" shrinkToFit="1"/>
    </xf>
    <xf numFmtId="0" fontId="22" fillId="4" borderId="28" xfId="0" applyNumberFormat="1" applyFont="1" applyFill="1" applyBorder="1" applyAlignment="1" applyProtection="1">
      <alignment horizontal="center" vertical="center" shrinkToFit="1"/>
    </xf>
    <xf numFmtId="0" fontId="20" fillId="0" borderId="64" xfId="0" applyFont="1" applyBorder="1" applyAlignment="1" applyProtection="1">
      <alignment horizontal="center" vertical="center" shrinkToFit="1"/>
      <protection locked="0"/>
    </xf>
    <xf numFmtId="0" fontId="20" fillId="0" borderId="84" xfId="0" applyFont="1" applyBorder="1" applyAlignment="1" applyProtection="1">
      <alignment horizontal="center" vertical="center" shrinkToFit="1"/>
      <protection locked="0"/>
    </xf>
    <xf numFmtId="0" fontId="21" fillId="4" borderId="48" xfId="0" applyNumberFormat="1" applyFont="1" applyFill="1" applyBorder="1" applyAlignment="1" applyProtection="1">
      <alignment horizontal="center" vertical="center" wrapText="1" shrinkToFit="1"/>
    </xf>
    <xf numFmtId="0" fontId="21" fillId="4" borderId="49" xfId="0" applyNumberFormat="1" applyFont="1" applyFill="1" applyBorder="1" applyAlignment="1" applyProtection="1">
      <alignment horizontal="center" vertical="center" wrapText="1" shrinkToFit="1"/>
    </xf>
    <xf numFmtId="0" fontId="22" fillId="0" borderId="50" xfId="0" applyFont="1" applyBorder="1" applyAlignment="1" applyProtection="1">
      <alignment horizontal="left" vertical="center" indent="2" shrinkToFit="1"/>
      <protection locked="0"/>
    </xf>
    <xf numFmtId="0" fontId="22" fillId="0" borderId="40" xfId="0" applyFont="1" applyBorder="1" applyAlignment="1" applyProtection="1">
      <alignment horizontal="left" vertical="center" indent="2" shrinkToFit="1"/>
      <protection locked="0"/>
    </xf>
    <xf numFmtId="0" fontId="22" fillId="0" borderId="95" xfId="0" applyFont="1" applyBorder="1" applyAlignment="1" applyProtection="1">
      <alignment horizontal="left" vertical="center" indent="2" shrinkToFit="1"/>
      <protection locked="0"/>
    </xf>
    <xf numFmtId="0" fontId="22" fillId="0" borderId="100" xfId="0" applyFont="1" applyBorder="1" applyAlignment="1" applyProtection="1">
      <alignment horizontal="left" vertical="center" indent="2" shrinkToFit="1"/>
      <protection locked="0"/>
    </xf>
    <xf numFmtId="0" fontId="22" fillId="4" borderId="101" xfId="0" applyNumberFormat="1" applyFont="1" applyFill="1" applyBorder="1" applyAlignment="1" applyProtection="1">
      <alignment horizontal="center" vertical="center" shrinkToFit="1"/>
    </xf>
    <xf numFmtId="0" fontId="22" fillId="4" borderId="102" xfId="0" applyNumberFormat="1" applyFont="1" applyFill="1" applyBorder="1" applyAlignment="1" applyProtection="1">
      <alignment horizontal="center" vertical="center" shrinkToFit="1"/>
    </xf>
    <xf numFmtId="0" fontId="14" fillId="0" borderId="29" xfId="1" applyBorder="1" applyAlignment="1" applyProtection="1">
      <alignment horizontal="center" vertical="center" shrinkToFit="1"/>
      <protection locked="0"/>
    </xf>
    <xf numFmtId="0" fontId="47" fillId="0" borderId="28" xfId="1" applyFont="1" applyBorder="1" applyAlignment="1" applyProtection="1">
      <alignment horizontal="center" vertical="center" shrinkToFit="1"/>
      <protection locked="0"/>
    </xf>
    <xf numFmtId="0" fontId="47" fillId="0" borderId="35" xfId="1" applyFont="1" applyBorder="1" applyAlignment="1" applyProtection="1">
      <alignment horizontal="center" vertical="center" shrinkToFit="1"/>
      <protection locked="0"/>
    </xf>
    <xf numFmtId="0" fontId="15" fillId="0" borderId="123" xfId="0" applyFont="1" applyFill="1" applyBorder="1" applyAlignment="1" applyProtection="1">
      <alignment horizontal="left" vertical="center"/>
    </xf>
    <xf numFmtId="0" fontId="15" fillId="0" borderId="0" xfId="0" applyFont="1" applyFill="1" applyBorder="1" applyAlignment="1" applyProtection="1">
      <alignment horizontal="left" vertical="center"/>
    </xf>
    <xf numFmtId="0" fontId="15" fillId="0" borderId="124" xfId="0" applyFont="1" applyFill="1" applyBorder="1" applyAlignment="1" applyProtection="1">
      <alignment horizontal="left" vertical="center"/>
    </xf>
    <xf numFmtId="49" fontId="25" fillId="0" borderId="55" xfId="0" applyNumberFormat="1" applyFont="1" applyFill="1" applyBorder="1" applyAlignment="1" applyProtection="1">
      <alignment horizontal="center" vertical="center" wrapText="1" justifyLastLine="1"/>
      <protection locked="0"/>
    </xf>
    <xf numFmtId="0" fontId="20" fillId="0" borderId="0" xfId="0" applyFont="1" applyBorder="1" applyAlignment="1" applyProtection="1">
      <alignment vertical="center" wrapText="1"/>
    </xf>
    <xf numFmtId="0" fontId="17" fillId="0" borderId="29" xfId="0" applyFont="1" applyBorder="1" applyAlignment="1" applyProtection="1">
      <alignment horizontal="center" vertical="center" shrinkToFit="1"/>
      <protection locked="0"/>
    </xf>
    <xf numFmtId="0" fontId="17" fillId="0" borderId="28" xfId="0" applyFont="1" applyBorder="1" applyAlignment="1" applyProtection="1">
      <alignment horizontal="center" vertical="center" shrinkToFit="1"/>
      <protection locked="0"/>
    </xf>
    <xf numFmtId="0" fontId="17" fillId="0" borderId="35" xfId="0" applyFont="1" applyBorder="1" applyAlignment="1" applyProtection="1">
      <alignment horizontal="center" vertical="center" shrinkToFit="1"/>
      <protection locked="0"/>
    </xf>
    <xf numFmtId="0" fontId="36" fillId="4" borderId="51" xfId="0" applyFont="1" applyFill="1" applyBorder="1" applyAlignment="1">
      <alignment horizontal="center" vertical="center" wrapText="1"/>
    </xf>
    <xf numFmtId="0" fontId="39" fillId="4" borderId="52" xfId="0" applyFont="1" applyFill="1" applyBorder="1" applyAlignment="1">
      <alignment horizontal="center" vertical="center"/>
    </xf>
    <xf numFmtId="0" fontId="15" fillId="0" borderId="53" xfId="0" applyFont="1" applyBorder="1" applyAlignment="1" applyProtection="1">
      <alignment horizontal="center" vertical="center" shrinkToFit="1"/>
      <protection locked="0"/>
    </xf>
    <xf numFmtId="0" fontId="15" fillId="0" borderId="54" xfId="0" applyFont="1" applyBorder="1" applyAlignment="1" applyProtection="1">
      <alignment horizontal="center" vertical="center" shrinkToFit="1"/>
      <protection locked="0"/>
    </xf>
    <xf numFmtId="0" fontId="15" fillId="0" borderId="55" xfId="0" applyFont="1" applyBorder="1" applyAlignment="1" applyProtection="1">
      <alignment horizontal="center" vertical="center" shrinkToFit="1"/>
      <protection locked="0"/>
    </xf>
    <xf numFmtId="0" fontId="17" fillId="4" borderId="36" xfId="0" applyFont="1" applyFill="1" applyBorder="1" applyAlignment="1" applyProtection="1">
      <alignment horizontal="center" vertical="center" shrinkToFit="1"/>
    </xf>
    <xf numFmtId="0" fontId="17" fillId="4" borderId="37" xfId="0" applyFont="1" applyFill="1" applyBorder="1" applyAlignment="1" applyProtection="1">
      <alignment horizontal="center" vertical="center" shrinkToFit="1"/>
    </xf>
    <xf numFmtId="0" fontId="17" fillId="4" borderId="38" xfId="0" applyFont="1" applyFill="1" applyBorder="1" applyAlignment="1" applyProtection="1">
      <alignment horizontal="center" vertical="center" shrinkToFit="1"/>
    </xf>
    <xf numFmtId="0" fontId="17" fillId="4" borderId="50" xfId="0" applyFont="1" applyFill="1" applyBorder="1" applyAlignment="1" applyProtection="1">
      <alignment horizontal="center" vertical="center" shrinkToFit="1"/>
    </xf>
    <xf numFmtId="0" fontId="17" fillId="4" borderId="40" xfId="0" applyFont="1" applyFill="1" applyBorder="1" applyAlignment="1" applyProtection="1">
      <alignment horizontal="center" vertical="center" shrinkToFit="1"/>
    </xf>
    <xf numFmtId="0" fontId="17" fillId="4" borderId="41" xfId="0" applyFont="1" applyFill="1" applyBorder="1" applyAlignment="1" applyProtection="1">
      <alignment horizontal="center" vertical="center" shrinkToFit="1"/>
    </xf>
    <xf numFmtId="0" fontId="17" fillId="4" borderId="29" xfId="0" applyFont="1" applyFill="1" applyBorder="1" applyAlignment="1" applyProtection="1">
      <alignment horizontal="center" vertical="center" shrinkToFit="1"/>
    </xf>
    <xf numFmtId="0" fontId="16" fillId="4" borderId="53" xfId="0" applyFont="1" applyFill="1" applyBorder="1" applyAlignment="1" applyProtection="1">
      <alignment horizontal="center" vertical="center" shrinkToFit="1"/>
    </xf>
    <xf numFmtId="0" fontId="16" fillId="4" borderId="56" xfId="0" applyFont="1" applyFill="1" applyBorder="1" applyAlignment="1" applyProtection="1">
      <alignment horizontal="center" vertical="center" shrinkToFit="1"/>
    </xf>
    <xf numFmtId="0" fontId="15" fillId="0" borderId="46" xfId="0" applyFont="1" applyBorder="1" applyAlignment="1">
      <alignment horizontal="center"/>
    </xf>
    <xf numFmtId="0" fontId="15" fillId="0" borderId="47" xfId="0" applyFont="1" applyBorder="1" applyAlignment="1">
      <alignment horizontal="center"/>
    </xf>
    <xf numFmtId="0" fontId="17" fillId="4" borderId="48" xfId="0" applyFont="1" applyFill="1" applyBorder="1" applyAlignment="1" applyProtection="1">
      <alignment horizontal="center" vertical="center" wrapText="1" shrinkToFit="1"/>
    </xf>
    <xf numFmtId="0" fontId="17" fillId="4" borderId="49" xfId="0" applyFont="1" applyFill="1" applyBorder="1" applyAlignment="1" applyProtection="1">
      <alignment horizontal="center" vertical="center" wrapText="1" shrinkToFit="1"/>
    </xf>
    <xf numFmtId="0" fontId="18" fillId="4" borderId="36" xfId="0" applyFont="1" applyFill="1" applyBorder="1" applyAlignment="1" applyProtection="1">
      <alignment horizontal="center" vertical="center" shrinkToFit="1"/>
    </xf>
    <xf numFmtId="0" fontId="18" fillId="4" borderId="50" xfId="0" applyFont="1" applyFill="1" applyBorder="1" applyAlignment="1" applyProtection="1">
      <alignment horizontal="center" vertical="center" shrinkToFit="1"/>
    </xf>
    <xf numFmtId="0" fontId="44" fillId="0" borderId="97" xfId="0" applyFont="1" applyBorder="1" applyAlignment="1" applyProtection="1">
      <alignment horizontal="center" vertical="center" shrinkToFit="1"/>
      <protection locked="0"/>
    </xf>
    <xf numFmtId="0" fontId="44" fillId="0" borderId="98" xfId="0" applyFont="1" applyBorder="1" applyAlignment="1" applyProtection="1">
      <alignment horizontal="center" vertical="center" shrinkToFit="1"/>
      <protection locked="0"/>
    </xf>
    <xf numFmtId="0" fontId="44" fillId="0" borderId="118" xfId="0" applyFont="1" applyBorder="1" applyAlignment="1" applyProtection="1">
      <alignment horizontal="center" vertical="center" shrinkToFit="1"/>
      <protection locked="0"/>
    </xf>
    <xf numFmtId="0" fontId="35" fillId="0" borderId="0" xfId="0" applyFont="1" applyAlignment="1">
      <alignment horizontal="left" vertical="center" wrapText="1" indent="12" shrinkToFit="1"/>
    </xf>
    <xf numFmtId="0" fontId="41" fillId="0" borderId="0" xfId="0" applyNumberFormat="1" applyFont="1" applyAlignment="1">
      <alignment horizontal="center" vertical="center"/>
    </xf>
    <xf numFmtId="0" fontId="21" fillId="0" borderId="29" xfId="0" applyNumberFormat="1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35" fillId="0" borderId="29" xfId="0" applyNumberFormat="1" applyFont="1" applyBorder="1" applyAlignment="1">
      <alignment horizontal="center" vertical="center"/>
    </xf>
    <xf numFmtId="0" fontId="35" fillId="0" borderId="28" xfId="0" applyNumberFormat="1" applyFont="1" applyBorder="1" applyAlignment="1">
      <alignment horizontal="center" vertical="center"/>
    </xf>
    <xf numFmtId="0" fontId="35" fillId="0" borderId="28" xfId="0" applyFont="1" applyBorder="1" applyAlignment="1">
      <alignment horizontal="center" vertical="center"/>
    </xf>
    <xf numFmtId="0" fontId="35" fillId="0" borderId="35" xfId="0" applyFont="1" applyBorder="1" applyAlignment="1">
      <alignment horizontal="center" vertical="center"/>
    </xf>
    <xf numFmtId="0" fontId="42" fillId="0" borderId="29" xfId="0" applyFont="1" applyBorder="1" applyAlignment="1">
      <alignment horizontal="distributed" vertical="center"/>
    </xf>
    <xf numFmtId="0" fontId="42" fillId="0" borderId="28" xfId="0" applyFont="1" applyBorder="1" applyAlignment="1">
      <alignment horizontal="distributed" vertical="center"/>
    </xf>
    <xf numFmtId="0" fontId="42" fillId="0" borderId="35" xfId="0" applyFont="1" applyBorder="1" applyAlignment="1">
      <alignment horizontal="distributed" vertical="center"/>
    </xf>
    <xf numFmtId="0" fontId="43" fillId="0" borderId="64" xfId="0" applyNumberFormat="1" applyFont="1" applyBorder="1" applyAlignment="1">
      <alignment horizontal="center" vertical="center" shrinkToFit="1"/>
    </xf>
    <xf numFmtId="0" fontId="43" fillId="0" borderId="59" xfId="0" applyFont="1" applyBorder="1" applyAlignment="1">
      <alignment horizontal="center" vertical="center" shrinkToFit="1"/>
    </xf>
    <xf numFmtId="0" fontId="44" fillId="0" borderId="64" xfId="0" applyNumberFormat="1" applyFont="1" applyBorder="1" applyAlignment="1" applyProtection="1">
      <alignment horizontal="center" vertical="center" shrinkToFit="1"/>
      <protection locked="0"/>
    </xf>
    <xf numFmtId="0" fontId="44" fillId="0" borderId="84" xfId="0" applyFont="1" applyBorder="1" applyAlignment="1" applyProtection="1">
      <alignment horizontal="center" vertical="center" shrinkToFit="1"/>
      <protection locked="0"/>
    </xf>
    <xf numFmtId="0" fontId="43" fillId="0" borderId="107" xfId="0" applyNumberFormat="1" applyFont="1" applyBorder="1" applyAlignment="1">
      <alignment horizontal="center" vertical="center" shrinkToFit="1"/>
    </xf>
    <xf numFmtId="0" fontId="43" fillId="0" borderId="95" xfId="0" applyNumberFormat="1" applyFont="1" applyBorder="1" applyAlignment="1">
      <alignment horizontal="center" vertical="center" shrinkToFit="1"/>
    </xf>
    <xf numFmtId="0" fontId="44" fillId="0" borderId="107" xfId="0" applyNumberFormat="1" applyFont="1" applyBorder="1" applyAlignment="1" applyProtection="1">
      <alignment horizontal="center" vertical="center" shrinkToFit="1"/>
      <protection locked="0"/>
    </xf>
    <xf numFmtId="0" fontId="44" fillId="0" borderId="100" xfId="0" applyNumberFormat="1" applyFont="1" applyBorder="1" applyAlignment="1" applyProtection="1">
      <alignment horizontal="center" vertical="center" shrinkToFit="1"/>
      <protection locked="0"/>
    </xf>
    <xf numFmtId="0" fontId="21" fillId="0" borderId="115" xfId="0" applyNumberFormat="1" applyFont="1" applyBorder="1" applyAlignment="1">
      <alignment horizontal="center" vertical="center" wrapText="1"/>
    </xf>
    <xf numFmtId="0" fontId="21" fillId="0" borderId="114" xfId="0" applyNumberFormat="1" applyFont="1" applyBorder="1" applyAlignment="1">
      <alignment horizontal="center" vertical="center" wrapText="1"/>
    </xf>
    <xf numFmtId="0" fontId="21" fillId="0" borderId="117" xfId="0" applyNumberFormat="1" applyFont="1" applyBorder="1" applyAlignment="1">
      <alignment horizontal="center" vertical="center" wrapText="1"/>
    </xf>
    <xf numFmtId="0" fontId="21" fillId="0" borderId="116" xfId="0" applyNumberFormat="1" applyFont="1" applyBorder="1" applyAlignment="1">
      <alignment horizontal="center" vertical="center" wrapText="1"/>
    </xf>
    <xf numFmtId="0" fontId="43" fillId="0" borderId="69" xfId="0" applyNumberFormat="1" applyFont="1" applyBorder="1" applyAlignment="1">
      <alignment horizontal="center" vertical="center" shrinkToFit="1"/>
    </xf>
    <xf numFmtId="0" fontId="43" fillId="0" borderId="57" xfId="0" applyNumberFormat="1" applyFont="1" applyBorder="1" applyAlignment="1">
      <alignment horizontal="center" vertical="center" shrinkToFit="1"/>
    </xf>
    <xf numFmtId="0" fontId="43" fillId="0" borderId="62" xfId="0" applyNumberFormat="1" applyFont="1" applyBorder="1" applyAlignment="1">
      <alignment horizontal="center" vertical="center" shrinkToFit="1"/>
    </xf>
    <xf numFmtId="0" fontId="43" fillId="0" borderId="70" xfId="0" applyFont="1" applyBorder="1" applyAlignment="1">
      <alignment horizontal="center" vertical="center" shrinkToFit="1"/>
    </xf>
    <xf numFmtId="0" fontId="20" fillId="0" borderId="115" xfId="0" applyNumberFormat="1" applyFont="1" applyBorder="1" applyAlignment="1">
      <alignment horizontal="center" vertical="center"/>
    </xf>
    <xf numFmtId="0" fontId="20" fillId="0" borderId="114" xfId="0" applyFont="1" applyBorder="1" applyAlignment="1">
      <alignment horizontal="center" vertical="center"/>
    </xf>
    <xf numFmtId="0" fontId="20" fillId="0" borderId="117" xfId="0" applyFont="1" applyBorder="1" applyAlignment="1">
      <alignment horizontal="center" vertical="center"/>
    </xf>
    <xf numFmtId="0" fontId="20" fillId="0" borderId="116" xfId="0" applyFont="1" applyBorder="1" applyAlignment="1">
      <alignment horizontal="center" vertical="center"/>
    </xf>
    <xf numFmtId="0" fontId="46" fillId="0" borderId="115" xfId="0" applyNumberFormat="1" applyFont="1" applyBorder="1" applyAlignment="1">
      <alignment horizontal="center" vertical="center"/>
    </xf>
    <xf numFmtId="0" fontId="20" fillId="0" borderId="38" xfId="0" applyFont="1" applyBorder="1" applyAlignment="1"/>
    <xf numFmtId="0" fontId="20" fillId="0" borderId="117" xfId="0" applyFont="1" applyBorder="1" applyAlignment="1"/>
    <xf numFmtId="0" fontId="20" fillId="0" borderId="41" xfId="0" applyFont="1" applyBorder="1" applyAlignment="1"/>
    <xf numFmtId="0" fontId="43" fillId="0" borderId="59" xfId="0" applyNumberFormat="1" applyFont="1" applyBorder="1" applyAlignment="1">
      <alignment horizontal="center" vertical="center" shrinkToFit="1"/>
    </xf>
    <xf numFmtId="0" fontId="44" fillId="0" borderId="84" xfId="0" applyNumberFormat="1" applyFont="1" applyBorder="1" applyAlignment="1" applyProtection="1">
      <alignment horizontal="center" vertical="center" shrinkToFit="1"/>
      <protection locked="0"/>
    </xf>
    <xf numFmtId="0" fontId="24" fillId="0" borderId="36" xfId="0" applyNumberFormat="1" applyFont="1" applyBorder="1" applyAlignment="1">
      <alignment horizontal="center" vertical="center"/>
    </xf>
    <xf numFmtId="0" fontId="20" fillId="0" borderId="37" xfId="0" applyFont="1" applyBorder="1" applyAlignment="1">
      <alignment horizontal="center" vertical="center"/>
    </xf>
    <xf numFmtId="0" fontId="20" fillId="0" borderId="50" xfId="0" applyFont="1" applyBorder="1" applyAlignment="1">
      <alignment horizontal="center" vertical="center"/>
    </xf>
    <xf numFmtId="0" fontId="20" fillId="0" borderId="40" xfId="0" applyFont="1" applyBorder="1" applyAlignment="1">
      <alignment horizontal="center" vertical="center"/>
    </xf>
    <xf numFmtId="0" fontId="20" fillId="0" borderId="37" xfId="0" applyFont="1" applyBorder="1" applyAlignment="1"/>
    <xf numFmtId="0" fontId="20" fillId="0" borderId="40" xfId="0" applyFont="1" applyBorder="1" applyAlignment="1"/>
    <xf numFmtId="0" fontId="44" fillId="0" borderId="69" xfId="0" applyNumberFormat="1" applyFont="1" applyBorder="1" applyAlignment="1" applyProtection="1">
      <alignment horizontal="center" vertical="center" shrinkToFit="1"/>
      <protection locked="0"/>
    </xf>
    <xf numFmtId="0" fontId="44" fillId="0" borderId="112" xfId="0" applyFont="1" applyBorder="1" applyAlignment="1" applyProtection="1">
      <alignment horizontal="center" vertical="center" shrinkToFit="1"/>
      <protection locked="0"/>
    </xf>
    <xf numFmtId="0" fontId="20" fillId="0" borderId="35" xfId="0" applyFont="1" applyBorder="1" applyAlignment="1">
      <alignment horizontal="center" vertical="center" wrapText="1"/>
    </xf>
    <xf numFmtId="0" fontId="43" fillId="0" borderId="95" xfId="0" applyFont="1" applyBorder="1" applyAlignment="1">
      <alignment horizontal="center" vertical="center" shrinkToFit="1"/>
    </xf>
    <xf numFmtId="0" fontId="43" fillId="0" borderId="108" xfId="0" applyNumberFormat="1" applyFont="1" applyBorder="1" applyAlignment="1">
      <alignment horizontal="center" vertical="center" shrinkToFit="1"/>
    </xf>
    <xf numFmtId="0" fontId="24" fillId="0" borderId="37" xfId="0" applyNumberFormat="1" applyFont="1" applyBorder="1" applyAlignment="1">
      <alignment horizontal="center" vertical="center"/>
    </xf>
    <xf numFmtId="0" fontId="24" fillId="0" borderId="50" xfId="0" applyNumberFormat="1" applyFont="1" applyBorder="1" applyAlignment="1">
      <alignment horizontal="center" vertical="center"/>
    </xf>
    <xf numFmtId="0" fontId="24" fillId="0" borderId="40" xfId="0" applyNumberFormat="1" applyFont="1" applyBorder="1" applyAlignment="1">
      <alignment horizontal="center" vertical="center"/>
    </xf>
    <xf numFmtId="0" fontId="24" fillId="0" borderId="38" xfId="0" applyNumberFormat="1" applyFont="1" applyBorder="1" applyAlignment="1">
      <alignment horizontal="center" vertical="center"/>
    </xf>
    <xf numFmtId="0" fontId="24" fillId="0" borderId="41" xfId="0" applyNumberFormat="1" applyFont="1" applyBorder="1" applyAlignment="1">
      <alignment horizontal="center" vertical="center"/>
    </xf>
    <xf numFmtId="0" fontId="43" fillId="0" borderId="27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3" fillId="0" borderId="69" xfId="0" applyFont="1" applyBorder="1" applyAlignment="1">
      <alignment horizontal="center" vertical="center"/>
    </xf>
    <xf numFmtId="0" fontId="43" fillId="0" borderId="70" xfId="0" applyFont="1" applyBorder="1" applyAlignment="1">
      <alignment horizontal="center" vertical="center"/>
    </xf>
    <xf numFmtId="0" fontId="21" fillId="0" borderId="94" xfId="0" applyNumberFormat="1" applyFont="1" applyBorder="1" applyAlignment="1">
      <alignment horizontal="center" vertical="center"/>
    </xf>
    <xf numFmtId="0" fontId="21" fillId="0" borderId="0" xfId="0" applyNumberFormat="1" applyFont="1" applyBorder="1" applyAlignment="1">
      <alignment horizontal="center" vertical="center"/>
    </xf>
    <xf numFmtId="0" fontId="21" fillId="0" borderId="103" xfId="0" applyNumberFormat="1" applyFont="1" applyBorder="1" applyAlignment="1">
      <alignment horizontal="center" vertical="center"/>
    </xf>
    <xf numFmtId="0" fontId="21" fillId="0" borderId="106" xfId="0" applyNumberFormat="1" applyFont="1" applyBorder="1" applyAlignment="1">
      <alignment horizontal="center" vertical="center"/>
    </xf>
    <xf numFmtId="0" fontId="21" fillId="0" borderId="70" xfId="0" applyNumberFormat="1" applyFont="1" applyBorder="1" applyAlignment="1">
      <alignment horizontal="center" vertical="center"/>
    </xf>
    <xf numFmtId="0" fontId="21" fillId="0" borderId="57" xfId="0" applyNumberFormat="1" applyFont="1" applyBorder="1" applyAlignment="1">
      <alignment horizontal="center" vertical="center"/>
    </xf>
    <xf numFmtId="0" fontId="44" fillId="0" borderId="27" xfId="0" applyFont="1" applyBorder="1" applyAlignment="1" applyProtection="1">
      <alignment horizontal="center" vertical="center"/>
      <protection locked="0"/>
    </xf>
    <xf numFmtId="0" fontId="44" fillId="0" borderId="0" xfId="0" applyFont="1" applyBorder="1" applyAlignment="1" applyProtection="1">
      <alignment horizontal="center" vertical="center"/>
      <protection locked="0"/>
    </xf>
    <xf numFmtId="0" fontId="44" fillId="0" borderId="39" xfId="0" applyFont="1" applyBorder="1" applyAlignment="1" applyProtection="1">
      <alignment horizontal="center" vertical="center"/>
      <protection locked="0"/>
    </xf>
    <xf numFmtId="0" fontId="44" fillId="0" borderId="69" xfId="0" applyFont="1" applyBorder="1" applyAlignment="1" applyProtection="1">
      <alignment horizontal="center" vertical="center"/>
      <protection locked="0"/>
    </xf>
    <xf numFmtId="0" fontId="44" fillId="0" borderId="70" xfId="0" applyFont="1" applyBorder="1" applyAlignment="1" applyProtection="1">
      <alignment horizontal="center" vertical="center"/>
      <protection locked="0"/>
    </xf>
    <xf numFmtId="0" fontId="44" fillId="0" borderId="112" xfId="0" applyFont="1" applyBorder="1" applyAlignment="1" applyProtection="1">
      <alignment horizontal="center" vertical="center"/>
      <protection locked="0"/>
    </xf>
    <xf numFmtId="0" fontId="21" fillId="0" borderId="104" xfId="0" applyNumberFormat="1" applyFont="1" applyBorder="1" applyAlignment="1">
      <alignment horizontal="center" vertical="center"/>
    </xf>
    <xf numFmtId="0" fontId="21" fillId="0" borderId="4" xfId="0" applyNumberFormat="1" applyFont="1" applyBorder="1" applyAlignment="1">
      <alignment horizontal="center" vertical="center"/>
    </xf>
    <xf numFmtId="0" fontId="21" fillId="0" borderId="34" xfId="0" applyNumberFormat="1" applyFont="1" applyBorder="1" applyAlignment="1">
      <alignment horizontal="center" vertical="center"/>
    </xf>
    <xf numFmtId="0" fontId="43" fillId="0" borderId="2" xfId="0" applyFont="1" applyBorder="1" applyAlignment="1">
      <alignment horizontal="center" vertical="center"/>
    </xf>
    <xf numFmtId="0" fontId="43" fillId="0" borderId="4" xfId="0" applyFont="1" applyBorder="1" applyAlignment="1">
      <alignment horizontal="center" vertical="center"/>
    </xf>
    <xf numFmtId="0" fontId="44" fillId="0" borderId="2" xfId="0" applyFont="1" applyBorder="1" applyAlignment="1" applyProtection="1">
      <alignment horizontal="center" vertical="center"/>
      <protection locked="0"/>
    </xf>
    <xf numFmtId="0" fontId="44" fillId="0" borderId="4" xfId="0" applyFont="1" applyBorder="1" applyAlignment="1" applyProtection="1">
      <alignment horizontal="center" vertical="center"/>
      <protection locked="0"/>
    </xf>
    <xf numFmtId="0" fontId="44" fillId="0" borderId="61" xfId="0" applyFont="1" applyBorder="1" applyAlignment="1" applyProtection="1">
      <alignment horizontal="center" vertical="center"/>
      <protection locked="0"/>
    </xf>
    <xf numFmtId="0" fontId="3" fillId="0" borderId="80" xfId="10" applyFont="1" applyBorder="1" applyAlignment="1" applyProtection="1">
      <alignment horizontal="center" vertical="center"/>
    </xf>
    <xf numFmtId="0" fontId="3" fillId="0" borderId="81" xfId="10" applyFont="1" applyBorder="1" applyAlignment="1" applyProtection="1">
      <alignment horizontal="center" vertical="center"/>
    </xf>
    <xf numFmtId="0" fontId="3" fillId="0" borderId="86" xfId="10" applyFont="1" applyBorder="1" applyAlignment="1" applyProtection="1">
      <alignment horizontal="center" vertical="center" shrinkToFit="1"/>
    </xf>
    <xf numFmtId="0" fontId="7" fillId="0" borderId="80" xfId="0" applyFont="1" applyBorder="1" applyAlignment="1" applyProtection="1">
      <alignment horizontal="center" vertical="center" shrinkToFit="1"/>
    </xf>
    <xf numFmtId="0" fontId="7" fillId="0" borderId="81" xfId="0" applyFont="1" applyBorder="1" applyAlignment="1" applyProtection="1">
      <alignment horizontal="center" vertical="center" shrinkToFit="1"/>
    </xf>
    <xf numFmtId="0" fontId="4" fillId="0" borderId="0" xfId="10" applyNumberFormat="1" applyFont="1" applyAlignment="1" applyProtection="1">
      <alignment horizontal="left" vertical="center"/>
    </xf>
    <xf numFmtId="0" fontId="2" fillId="0" borderId="0" xfId="10" applyNumberFormat="1" applyFont="1" applyAlignment="1" applyProtection="1">
      <alignment horizontal="left" vertical="center"/>
    </xf>
    <xf numFmtId="0" fontId="9" fillId="0" borderId="74" xfId="10" applyNumberFormat="1" applyFont="1" applyBorder="1" applyAlignment="1" applyProtection="1">
      <alignment horizontal="left" vertical="center" wrapText="1"/>
    </xf>
    <xf numFmtId="0" fontId="9" fillId="0" borderId="75" xfId="10" applyNumberFormat="1" applyFont="1" applyBorder="1" applyAlignment="1" applyProtection="1">
      <alignment horizontal="left" vertical="center" wrapText="1"/>
    </xf>
    <xf numFmtId="0" fontId="9" fillId="0" borderId="76" xfId="10" applyNumberFormat="1" applyFont="1" applyBorder="1" applyAlignment="1" applyProtection="1">
      <alignment horizontal="left" vertical="center" wrapText="1"/>
    </xf>
    <xf numFmtId="0" fontId="3" fillId="0" borderId="74" xfId="10" applyNumberFormat="1" applyFont="1" applyBorder="1" applyAlignment="1" applyProtection="1">
      <alignment horizontal="center" vertical="center"/>
    </xf>
    <xf numFmtId="0" fontId="3" fillId="0" borderId="75" xfId="10" applyNumberFormat="1" applyFont="1" applyBorder="1" applyAlignment="1" applyProtection="1">
      <alignment horizontal="center" vertical="center"/>
    </xf>
    <xf numFmtId="0" fontId="3" fillId="0" borderId="76" xfId="10" applyNumberFormat="1" applyFont="1" applyBorder="1" applyAlignment="1" applyProtection="1">
      <alignment horizontal="center" vertical="center"/>
    </xf>
    <xf numFmtId="0" fontId="3" fillId="0" borderId="64" xfId="10" applyNumberFormat="1" applyBorder="1" applyAlignment="1" applyProtection="1">
      <alignment horizontal="center" vertical="center"/>
    </xf>
    <xf numFmtId="0" fontId="3" fillId="0" borderId="59" xfId="10" applyNumberFormat="1" applyBorder="1" applyAlignment="1" applyProtection="1">
      <alignment horizontal="center" vertical="center"/>
    </xf>
    <xf numFmtId="0" fontId="3" fillId="0" borderId="60" xfId="10" applyNumberFormat="1" applyBorder="1" applyAlignment="1" applyProtection="1">
      <alignment horizontal="center" vertical="center"/>
    </xf>
    <xf numFmtId="0" fontId="3" fillId="0" borderId="1" xfId="10" applyNumberFormat="1" applyFont="1" applyBorder="1" applyAlignment="1" applyProtection="1">
      <alignment horizontal="center" vertical="center"/>
    </xf>
    <xf numFmtId="0" fontId="3" fillId="0" borderId="79" xfId="10" applyNumberFormat="1" applyFont="1" applyBorder="1" applyAlignment="1" applyProtection="1">
      <alignment horizontal="center" vertical="center"/>
    </xf>
    <xf numFmtId="0" fontId="0" fillId="0" borderId="80" xfId="0" applyBorder="1" applyAlignment="1" applyProtection="1">
      <alignment horizontal="center" vertical="center"/>
    </xf>
    <xf numFmtId="0" fontId="0" fillId="0" borderId="81" xfId="0" applyBorder="1" applyAlignment="1" applyProtection="1">
      <alignment horizontal="center" vertical="center"/>
    </xf>
    <xf numFmtId="0" fontId="3" fillId="0" borderId="82" xfId="10" applyFont="1" applyBorder="1" applyAlignment="1" applyProtection="1">
      <alignment horizontal="center" vertical="center"/>
    </xf>
    <xf numFmtId="0" fontId="3" fillId="0" borderId="73" xfId="10" applyFont="1" applyBorder="1" applyAlignment="1" applyProtection="1">
      <alignment horizontal="center" vertical="center"/>
    </xf>
    <xf numFmtId="0" fontId="3" fillId="0" borderId="64" xfId="10" applyNumberFormat="1" applyFont="1" applyBorder="1" applyAlignment="1" applyProtection="1">
      <alignment horizontal="center" vertical="center"/>
    </xf>
    <xf numFmtId="0" fontId="3" fillId="0" borderId="59" xfId="10" applyNumberFormat="1" applyFont="1" applyBorder="1" applyAlignment="1" applyProtection="1">
      <alignment horizontal="center" vertical="center"/>
    </xf>
    <xf numFmtId="0" fontId="3" fillId="0" borderId="62" xfId="10" applyNumberFormat="1" applyFont="1" applyBorder="1" applyAlignment="1" applyProtection="1">
      <alignment horizontal="center" vertical="center"/>
    </xf>
    <xf numFmtId="0" fontId="3" fillId="0" borderId="77" xfId="10" applyFont="1" applyBorder="1" applyAlignment="1" applyProtection="1">
      <alignment horizontal="center" vertical="center"/>
    </xf>
    <xf numFmtId="0" fontId="0" fillId="0" borderId="78" xfId="0" applyBorder="1" applyAlignment="1" applyProtection="1">
      <alignment horizontal="center" vertical="center"/>
    </xf>
    <xf numFmtId="0" fontId="3" fillId="0" borderId="59" xfId="10" applyFont="1" applyBorder="1" applyAlignment="1" applyProtection="1">
      <alignment horizontal="center" vertical="center"/>
    </xf>
    <xf numFmtId="0" fontId="3" fillId="0" borderId="62" xfId="10" applyFont="1" applyBorder="1" applyAlignment="1" applyProtection="1">
      <alignment horizontal="center" vertical="center"/>
    </xf>
    <xf numFmtId="0" fontId="3" fillId="0" borderId="59" xfId="10" applyBorder="1" applyAlignment="1" applyProtection="1">
      <alignment horizontal="center" vertical="center"/>
    </xf>
    <xf numFmtId="0" fontId="3" fillId="0" borderId="83" xfId="10" applyFont="1" applyBorder="1" applyAlignment="1" applyProtection="1">
      <alignment horizontal="center" vertical="center"/>
    </xf>
    <xf numFmtId="0" fontId="3" fillId="0" borderId="84" xfId="10" applyFont="1" applyBorder="1" applyAlignment="1" applyProtection="1">
      <alignment horizontal="center" vertical="center"/>
    </xf>
    <xf numFmtId="0" fontId="3" fillId="0" borderId="85" xfId="10" applyFont="1" applyBorder="1" applyAlignment="1" applyProtection="1">
      <alignment horizontal="center" vertical="center"/>
    </xf>
    <xf numFmtId="0" fontId="3" fillId="0" borderId="4" xfId="10" applyFont="1" applyBorder="1" applyAlignment="1" applyProtection="1">
      <alignment horizontal="center" vertical="center"/>
    </xf>
    <xf numFmtId="0" fontId="3" fillId="0" borderId="61" xfId="10" applyFont="1" applyBorder="1" applyAlignment="1" applyProtection="1">
      <alignment horizontal="center" vertical="center"/>
    </xf>
    <xf numFmtId="0" fontId="3" fillId="0" borderId="15" xfId="10" applyBorder="1" applyAlignment="1" applyProtection="1">
      <alignment horizontal="center" vertical="center"/>
    </xf>
    <xf numFmtId="0" fontId="4" fillId="0" borderId="36" xfId="10" applyNumberFormat="1" applyFont="1" applyBorder="1" applyAlignment="1" applyProtection="1">
      <alignment horizontal="left" vertical="center" wrapText="1"/>
    </xf>
    <xf numFmtId="0" fontId="4" fillId="0" borderId="38" xfId="10" applyNumberFormat="1" applyFont="1" applyBorder="1" applyAlignment="1" applyProtection="1">
      <alignment horizontal="left" vertical="center" wrapText="1"/>
    </xf>
    <xf numFmtId="0" fontId="4" fillId="0" borderId="50" xfId="10" applyNumberFormat="1" applyFont="1" applyBorder="1" applyAlignment="1" applyProtection="1">
      <alignment horizontal="left" vertical="center" wrapText="1"/>
    </xf>
    <xf numFmtId="0" fontId="4" fillId="0" borderId="41" xfId="10" applyNumberFormat="1" applyFont="1" applyBorder="1" applyAlignment="1" applyProtection="1">
      <alignment horizontal="left" vertical="center" wrapText="1"/>
    </xf>
    <xf numFmtId="0" fontId="3" fillId="0" borderId="2" xfId="10" applyNumberFormat="1" applyBorder="1" applyAlignment="1" applyProtection="1">
      <alignment horizontal="center" vertical="center"/>
    </xf>
    <xf numFmtId="0" fontId="3" fillId="0" borderId="4" xfId="10" applyNumberFormat="1" applyBorder="1" applyAlignment="1" applyProtection="1">
      <alignment horizontal="center" vertical="center"/>
    </xf>
    <xf numFmtId="0" fontId="3" fillId="0" borderId="71" xfId="10" applyNumberFormat="1" applyBorder="1" applyAlignment="1" applyProtection="1">
      <alignment horizontal="center" vertical="center"/>
    </xf>
    <xf numFmtId="0" fontId="3" fillId="0" borderId="34" xfId="10" applyFont="1" applyBorder="1" applyAlignment="1" applyProtection="1">
      <alignment horizontal="center" vertical="center"/>
    </xf>
    <xf numFmtId="0" fontId="3" fillId="0" borderId="72" xfId="10" applyFont="1" applyBorder="1" applyAlignment="1" applyProtection="1">
      <alignment horizontal="center" vertical="center"/>
    </xf>
    <xf numFmtId="0" fontId="6" fillId="0" borderId="23" xfId="10" applyFont="1" applyBorder="1" applyAlignment="1" applyProtection="1">
      <alignment horizontal="center" vertical="center"/>
    </xf>
    <xf numFmtId="0" fontId="6" fillId="0" borderId="70" xfId="10" applyFont="1" applyBorder="1" applyAlignment="1" applyProtection="1">
      <alignment horizontal="center" vertical="center"/>
    </xf>
    <xf numFmtId="0" fontId="3" fillId="0" borderId="58" xfId="10" applyBorder="1" applyAlignment="1" applyProtection="1">
      <alignment horizontal="left" vertical="center" indent="4"/>
    </xf>
    <xf numFmtId="0" fontId="3" fillId="0" borderId="59" xfId="10" applyBorder="1" applyAlignment="1" applyProtection="1">
      <alignment horizontal="left" vertical="center" indent="4"/>
    </xf>
    <xf numFmtId="0" fontId="3" fillId="0" borderId="62" xfId="10" applyBorder="1" applyAlignment="1" applyProtection="1">
      <alignment horizontal="left" vertical="center" indent="4"/>
    </xf>
    <xf numFmtId="0" fontId="3" fillId="0" borderId="2" xfId="10" applyNumberFormat="1" applyFont="1" applyBorder="1" applyAlignment="1" applyProtection="1">
      <alignment horizontal="center" vertical="center"/>
    </xf>
    <xf numFmtId="0" fontId="3" fillId="0" borderId="4" xfId="10" applyNumberFormat="1" applyFont="1" applyBorder="1" applyAlignment="1" applyProtection="1">
      <alignment horizontal="center" vertical="center"/>
    </xf>
    <xf numFmtId="0" fontId="3" fillId="0" borderId="34" xfId="10" applyNumberFormat="1" applyFont="1" applyBorder="1" applyAlignment="1" applyProtection="1">
      <alignment horizontal="center" vertical="center"/>
    </xf>
    <xf numFmtId="0" fontId="4" fillId="0" borderId="36" xfId="10" applyFont="1" applyBorder="1" applyAlignment="1" applyProtection="1">
      <alignment horizontal="left" vertical="center" wrapText="1" shrinkToFit="1"/>
    </xf>
    <xf numFmtId="0" fontId="4" fillId="0" borderId="37" xfId="10" applyFont="1" applyBorder="1" applyAlignment="1" applyProtection="1">
      <alignment horizontal="left" vertical="center" wrapText="1" shrinkToFit="1"/>
    </xf>
    <xf numFmtId="0" fontId="4" fillId="0" borderId="38" xfId="10" applyFont="1" applyBorder="1" applyAlignment="1" applyProtection="1">
      <alignment horizontal="left" vertical="center" wrapText="1" shrinkToFit="1"/>
    </xf>
    <xf numFmtId="0" fontId="4" fillId="0" borderId="50" xfId="10" applyFont="1" applyBorder="1" applyAlignment="1" applyProtection="1">
      <alignment horizontal="left" vertical="center" wrapText="1" shrinkToFit="1"/>
    </xf>
    <xf numFmtId="0" fontId="4" fillId="0" borderId="40" xfId="10" applyFont="1" applyBorder="1" applyAlignment="1" applyProtection="1">
      <alignment horizontal="left" vertical="center" wrapText="1" shrinkToFit="1"/>
    </xf>
    <xf numFmtId="0" fontId="4" fillId="0" borderId="41" xfId="10" applyFont="1" applyBorder="1" applyAlignment="1" applyProtection="1">
      <alignment horizontal="left" vertical="center" wrapText="1" shrinkToFit="1"/>
    </xf>
    <xf numFmtId="0" fontId="9" fillId="0" borderId="19" xfId="10" applyFont="1" applyBorder="1" applyAlignment="1" applyProtection="1">
      <alignment horizontal="center" vertical="center"/>
    </xf>
    <xf numFmtId="0" fontId="2" fillId="0" borderId="19" xfId="10" applyFont="1" applyBorder="1" applyAlignment="1" applyProtection="1">
      <alignment horizontal="center" vertical="center"/>
    </xf>
  </cellXfs>
  <cellStyles count="12">
    <cellStyle name="ハイパーリンク" xfId="1" builtinId="8"/>
    <cellStyle name="ハイパーリンク 2" xfId="2"/>
    <cellStyle name="桁区切り 2" xfId="3"/>
    <cellStyle name="標準" xfId="0" builtinId="0"/>
    <cellStyle name="標準 2" xfId="4"/>
    <cellStyle name="標準 2 2" xfId="5"/>
    <cellStyle name="標準 2_2011年優勝大会要項・申込み" xfId="6"/>
    <cellStyle name="標準 3" xfId="7"/>
    <cellStyle name="標準 4" xfId="8"/>
    <cellStyle name="標準 5" xfId="9"/>
    <cellStyle name="標準 6" xfId="11"/>
    <cellStyle name="標準_メンバー表" xfId="10"/>
  </cellStyles>
  <dxfs count="12">
    <dxf>
      <font>
        <condense val="0"/>
        <extend val="0"/>
        <color auto="1"/>
      </font>
      <fill>
        <patternFill>
          <bgColor indexed="41"/>
        </patternFill>
      </fill>
    </dxf>
    <dxf>
      <fill>
        <patternFill>
          <bgColor indexed="26"/>
        </patternFill>
      </fill>
    </dxf>
    <dxf>
      <fill>
        <patternFill>
          <bgColor indexed="41"/>
        </patternFill>
      </fill>
    </dxf>
    <dxf>
      <font>
        <color auto="1"/>
      </font>
      <fill>
        <patternFill>
          <bgColor indexed="43"/>
        </patternFill>
      </fill>
    </dxf>
    <dxf>
      <font>
        <color auto="1"/>
      </font>
      <fill>
        <patternFill>
          <bgColor indexed="43"/>
        </patternFill>
      </fill>
    </dxf>
    <dxf>
      <font>
        <condense val="0"/>
        <extend val="0"/>
        <color indexed="12"/>
      </font>
      <fill>
        <patternFill>
          <bgColor indexed="41"/>
        </patternFill>
      </fill>
    </dxf>
    <dxf>
      <font>
        <condense val="0"/>
        <extend val="0"/>
        <color indexed="12"/>
      </font>
      <fill>
        <patternFill>
          <bgColor indexed="41"/>
        </patternFill>
      </fill>
    </dxf>
    <dxf>
      <font>
        <color auto="1"/>
      </font>
      <fill>
        <patternFill>
          <bgColor indexed="43"/>
        </patternFill>
      </fill>
    </dxf>
    <dxf>
      <fill>
        <patternFill>
          <bgColor indexed="41"/>
        </patternFill>
      </fill>
    </dxf>
    <dxf>
      <font>
        <condense val="0"/>
        <extend val="0"/>
        <color indexed="12"/>
      </font>
      <fill>
        <patternFill>
          <bgColor indexed="41"/>
        </patternFill>
      </fill>
    </dxf>
    <dxf>
      <font>
        <color auto="1"/>
      </font>
      <fill>
        <patternFill>
          <bgColor indexed="43"/>
        </patternFill>
      </fill>
    </dxf>
    <dxf>
      <fill>
        <patternFill>
          <bgColor indexed="41"/>
        </patternFill>
      </fill>
    </dxf>
  </dxfs>
  <tableStyles count="0" defaultTableStyle="TableStyleMedium9" defaultPivotStyle="PivotStyleLight16"/>
  <colors>
    <mruColors>
      <color rgb="FF0000FF"/>
      <color rgb="FFE7FFFF"/>
      <color rgb="FF00421E"/>
      <color rgb="FFFFFFCD"/>
      <color rgb="FFFFFFA3"/>
      <color rgb="FF007033"/>
      <color rgb="FFFFFFDD"/>
      <color rgb="FFF6F5EE"/>
      <color rgb="FFFBFFFB"/>
      <color rgb="FFEFFFE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9</xdr:row>
      <xdr:rowOff>0</xdr:rowOff>
    </xdr:from>
    <xdr:to>
      <xdr:col>7</xdr:col>
      <xdr:colOff>0</xdr:colOff>
      <xdr:row>9</xdr:row>
      <xdr:rowOff>0</xdr:rowOff>
    </xdr:to>
    <xdr:sp macro="" textlink="">
      <xdr:nvSpPr>
        <xdr:cNvPr id="1096" name="Line 1">
          <a:extLst>
            <a:ext uri="{FF2B5EF4-FFF2-40B4-BE49-F238E27FC236}">
              <a16:creationId xmlns:a16="http://schemas.microsoft.com/office/drawing/2014/main" xmlns="" id="{00000000-0008-0000-0100-000048040000}"/>
            </a:ext>
          </a:extLst>
        </xdr:cNvPr>
        <xdr:cNvSpPr>
          <a:spLocks noChangeShapeType="1"/>
        </xdr:cNvSpPr>
      </xdr:nvSpPr>
      <xdr:spPr bwMode="auto">
        <a:xfrm>
          <a:off x="2228850" y="4248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35</xdr:col>
      <xdr:colOff>217627</xdr:colOff>
      <xdr:row>22</xdr:row>
      <xdr:rowOff>38576</xdr:rowOff>
    </xdr:from>
    <xdr:ext cx="4338497" cy="1692771"/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xmlns="" id="{70960A20-B046-4BF2-BB4A-4612E6F08F80}"/>
            </a:ext>
          </a:extLst>
        </xdr:cNvPr>
        <xdr:cNvSpPr/>
      </xdr:nvSpPr>
      <xdr:spPr>
        <a:xfrm>
          <a:off x="14711502" y="7531576"/>
          <a:ext cx="4338497" cy="169277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ja-JP" altLang="en-US" sz="32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ＩＤ番号入力すると</a:t>
          </a:r>
          <a:endParaRPr lang="en-US" altLang="ja-JP" sz="3200" b="0" cap="none" spc="0">
            <a:ln w="0"/>
            <a:solidFill>
              <a:schemeClr val="accent1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  <a:p>
          <a:pPr algn="ctr"/>
          <a:r>
            <a:rPr lang="ja-JP" altLang="en-US" sz="32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左側の選手名の前に</a:t>
          </a:r>
          <a:endParaRPr lang="en-US" altLang="ja-JP" sz="3200" b="0" cap="none" spc="0">
            <a:ln w="0"/>
            <a:solidFill>
              <a:schemeClr val="accent1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  <a:p>
          <a:pPr algn="ctr"/>
          <a:r>
            <a:rPr lang="ja-JP" altLang="en-US" sz="32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下</a:t>
          </a:r>
          <a:r>
            <a:rPr lang="en-US" altLang="ja-JP" sz="32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3</a:t>
          </a:r>
          <a:r>
            <a:rPr lang="ja-JP" altLang="en-US" sz="32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桁表示されます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honda@kentyumini.jp&#12288;&#12288;" TargetMode="Externa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E7FFFF"/>
    <pageSetUpPr autoPageBreaks="0" fitToPage="1"/>
  </sheetPr>
  <dimension ref="B1:AC49"/>
  <sheetViews>
    <sheetView showZeros="0" tabSelected="1" zoomScale="70" zoomScaleNormal="70" workbookViewId="0">
      <selection activeCell="S4" sqref="S4"/>
    </sheetView>
  </sheetViews>
  <sheetFormatPr defaultColWidth="9" defaultRowHeight="14.25"/>
  <cols>
    <col min="1" max="1" width="1.125" style="40" customWidth="1"/>
    <col min="2" max="2" width="7.125" style="40" customWidth="1"/>
    <col min="3" max="7" width="4.125" style="40" customWidth="1"/>
    <col min="8" max="9" width="5.625" style="40" customWidth="1"/>
    <col min="10" max="10" width="5.5" style="40" customWidth="1"/>
    <col min="11" max="11" width="6.625" style="40" customWidth="1"/>
    <col min="12" max="12" width="9.125" style="40" customWidth="1"/>
    <col min="13" max="13" width="22.625" style="40" customWidth="1"/>
    <col min="14" max="14" width="1.625" style="40" customWidth="1"/>
    <col min="15" max="15" width="12.875" style="40" customWidth="1"/>
    <col min="16" max="16" width="6.875" style="40" customWidth="1"/>
    <col min="17" max="17" width="11.125" style="40" customWidth="1"/>
    <col min="18" max="18" width="5.625" style="40" customWidth="1"/>
    <col min="19" max="19" width="3.875" style="40" customWidth="1"/>
    <col min="20" max="16384" width="9" style="40"/>
  </cols>
  <sheetData>
    <row r="1" spans="2:29" ht="51.75" customHeight="1">
      <c r="B1" s="238" t="s">
        <v>133</v>
      </c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</row>
    <row r="2" spans="2:29" ht="15" customHeight="1"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66"/>
      <c r="O2" s="52"/>
      <c r="P2" s="52"/>
      <c r="Q2" s="128" t="s">
        <v>110</v>
      </c>
    </row>
    <row r="3" spans="2:29" ht="34.5" customHeight="1">
      <c r="B3" s="240" t="s">
        <v>95</v>
      </c>
      <c r="C3" s="241"/>
      <c r="D3" s="241"/>
      <c r="E3" s="250"/>
      <c r="F3" s="251"/>
      <c r="G3" s="251"/>
      <c r="H3" s="251"/>
      <c r="I3" s="251"/>
      <c r="J3" s="251"/>
      <c r="K3" s="251"/>
      <c r="L3" s="251"/>
      <c r="M3" s="252"/>
      <c r="N3" s="184" t="s">
        <v>30</v>
      </c>
      <c r="O3" s="255"/>
      <c r="P3" s="248"/>
      <c r="Q3" s="249"/>
    </row>
    <row r="4" spans="2:29" ht="29.25" customHeight="1">
      <c r="B4" s="253" t="s">
        <v>96</v>
      </c>
      <c r="C4" s="254"/>
      <c r="D4" s="254"/>
      <c r="E4" s="250"/>
      <c r="F4" s="251"/>
      <c r="G4" s="251"/>
      <c r="H4" s="251"/>
      <c r="I4" s="251"/>
      <c r="J4" s="252"/>
      <c r="K4" s="52"/>
      <c r="L4" s="52"/>
      <c r="M4" s="52"/>
      <c r="N4" s="52"/>
      <c r="O4" s="52"/>
      <c r="P4" s="52"/>
      <c r="Q4" s="69"/>
      <c r="AB4" s="49" t="s">
        <v>35</v>
      </c>
      <c r="AC4" s="51" t="s">
        <v>31</v>
      </c>
    </row>
    <row r="5" spans="2:29" ht="22.5" customHeight="1">
      <c r="B5" s="258" t="s">
        <v>15</v>
      </c>
      <c r="C5" s="244" t="s">
        <v>39</v>
      </c>
      <c r="D5" s="245"/>
      <c r="E5" s="176"/>
      <c r="F5" s="177"/>
      <c r="G5" s="177"/>
      <c r="H5" s="177"/>
      <c r="I5" s="246" t="s">
        <v>40</v>
      </c>
      <c r="J5" s="247"/>
      <c r="K5" s="266"/>
      <c r="L5" s="267"/>
      <c r="M5" s="268"/>
      <c r="N5" s="242" t="s">
        <v>14</v>
      </c>
      <c r="O5" s="243"/>
      <c r="P5" s="256"/>
      <c r="Q5" s="257"/>
      <c r="AB5" s="49" t="s">
        <v>36</v>
      </c>
      <c r="AC5" s="51" t="s">
        <v>32</v>
      </c>
    </row>
    <row r="6" spans="2:29" ht="26.25" customHeight="1">
      <c r="B6" s="259"/>
      <c r="C6" s="174" t="s">
        <v>38</v>
      </c>
      <c r="D6" s="175"/>
      <c r="E6" s="176"/>
      <c r="F6" s="177"/>
      <c r="G6" s="177"/>
      <c r="H6" s="177"/>
      <c r="I6" s="264" t="s">
        <v>94</v>
      </c>
      <c r="J6" s="265"/>
      <c r="K6" s="260"/>
      <c r="L6" s="261"/>
      <c r="M6" s="261"/>
      <c r="N6" s="262"/>
      <c r="O6" s="262"/>
      <c r="P6" s="262"/>
      <c r="Q6" s="263"/>
      <c r="AB6" s="49" t="s">
        <v>37</v>
      </c>
    </row>
    <row r="7" spans="2:29" ht="18" customHeight="1">
      <c r="B7" s="65"/>
      <c r="C7" s="65"/>
      <c r="D7" s="43"/>
      <c r="E7" s="43"/>
      <c r="F7" s="43"/>
      <c r="G7" s="43"/>
      <c r="H7" s="43"/>
      <c r="I7" s="43"/>
      <c r="J7" s="67"/>
      <c r="K7" s="68"/>
      <c r="L7" s="68"/>
      <c r="M7" s="68"/>
      <c r="N7" s="68"/>
      <c r="O7" s="68"/>
      <c r="P7" s="68"/>
      <c r="Q7" s="68"/>
    </row>
    <row r="8" spans="2:29" ht="52.5" customHeight="1" thickBot="1">
      <c r="B8" s="273" t="s">
        <v>97</v>
      </c>
      <c r="C8" s="273"/>
      <c r="D8" s="273"/>
      <c r="E8" s="273"/>
      <c r="F8" s="273"/>
      <c r="G8" s="273"/>
      <c r="H8" s="273"/>
      <c r="I8" s="273"/>
      <c r="J8" s="273"/>
      <c r="K8" s="273"/>
      <c r="L8" s="273"/>
      <c r="M8" s="273"/>
      <c r="N8" s="273"/>
      <c r="O8" s="273"/>
      <c r="P8" s="273"/>
      <c r="Q8" s="273"/>
    </row>
    <row r="9" spans="2:29" ht="29.25" customHeight="1" thickTop="1">
      <c r="B9" s="71" t="s">
        <v>17</v>
      </c>
      <c r="C9" s="289" t="s">
        <v>0</v>
      </c>
      <c r="D9" s="290"/>
      <c r="E9" s="279" t="str">
        <f>IF(E3="","",E3)</f>
        <v/>
      </c>
      <c r="F9" s="280"/>
      <c r="G9" s="280"/>
      <c r="H9" s="280"/>
      <c r="I9" s="280"/>
      <c r="J9" s="280"/>
      <c r="K9" s="280"/>
      <c r="L9" s="280"/>
      <c r="M9" s="281"/>
      <c r="N9" s="41"/>
      <c r="O9" s="182" t="s">
        <v>100</v>
      </c>
      <c r="P9" s="183"/>
      <c r="Q9" s="194"/>
      <c r="R9" s="195"/>
      <c r="S9" s="146"/>
      <c r="U9" s="61" t="s">
        <v>76</v>
      </c>
      <c r="V9" s="60" t="s">
        <v>87</v>
      </c>
      <c r="AB9" s="50" t="s">
        <v>70</v>
      </c>
    </row>
    <row r="10" spans="2:29" ht="20.100000000000001" customHeight="1">
      <c r="B10" s="234" t="s">
        <v>3</v>
      </c>
      <c r="C10" s="235"/>
      <c r="D10" s="274"/>
      <c r="E10" s="275"/>
      <c r="F10" s="275"/>
      <c r="G10" s="276"/>
      <c r="H10" s="288" t="s">
        <v>11</v>
      </c>
      <c r="I10" s="235"/>
      <c r="J10" s="274"/>
      <c r="K10" s="275"/>
      <c r="L10" s="275"/>
      <c r="M10" s="291"/>
      <c r="N10" s="41"/>
      <c r="O10" s="184" t="s">
        <v>103</v>
      </c>
      <c r="P10" s="185"/>
      <c r="Q10" s="194"/>
      <c r="R10" s="195"/>
      <c r="S10" s="146"/>
      <c r="U10" s="61" t="s">
        <v>77</v>
      </c>
      <c r="V10" s="60" t="s">
        <v>123</v>
      </c>
      <c r="AB10" s="50" t="s">
        <v>71</v>
      </c>
    </row>
    <row r="11" spans="2:29" ht="20.100000000000001" customHeight="1">
      <c r="B11" s="234" t="s">
        <v>41</v>
      </c>
      <c r="C11" s="235"/>
      <c r="D11" s="274"/>
      <c r="E11" s="275"/>
      <c r="F11" s="275"/>
      <c r="G11" s="276"/>
      <c r="H11" s="288" t="s">
        <v>42</v>
      </c>
      <c r="I11" s="235"/>
      <c r="J11" s="274"/>
      <c r="K11" s="275"/>
      <c r="L11" s="275"/>
      <c r="M11" s="292"/>
      <c r="N11" s="41"/>
      <c r="O11" s="186" t="s">
        <v>104</v>
      </c>
      <c r="P11" s="187"/>
      <c r="Q11" s="196" t="str">
        <f>IF(P3="","",P3)</f>
        <v/>
      </c>
      <c r="R11" s="197"/>
      <c r="S11" s="147"/>
      <c r="U11" s="61" t="s">
        <v>84</v>
      </c>
      <c r="V11" s="60" t="s">
        <v>88</v>
      </c>
      <c r="AB11" s="50" t="s">
        <v>72</v>
      </c>
    </row>
    <row r="12" spans="2:29" ht="20.100000000000001" customHeight="1">
      <c r="B12" s="236"/>
      <c r="C12" s="282" t="s">
        <v>16</v>
      </c>
      <c r="D12" s="283"/>
      <c r="E12" s="283"/>
      <c r="F12" s="283"/>
      <c r="G12" s="284"/>
      <c r="H12" s="282" t="s">
        <v>18</v>
      </c>
      <c r="I12" s="284"/>
      <c r="J12" s="180" t="s">
        <v>4</v>
      </c>
      <c r="K12" s="293" t="s">
        <v>78</v>
      </c>
      <c r="L12" s="295" t="s">
        <v>5</v>
      </c>
      <c r="M12" s="277" t="s">
        <v>109</v>
      </c>
      <c r="N12" s="41"/>
      <c r="O12" s="184" t="s">
        <v>102</v>
      </c>
      <c r="P12" s="185"/>
      <c r="Q12" s="202"/>
      <c r="R12" s="203"/>
      <c r="S12" s="148"/>
      <c r="U12" s="61" t="s">
        <v>85</v>
      </c>
      <c r="V12" s="60" t="s">
        <v>124</v>
      </c>
      <c r="AB12" s="48"/>
    </row>
    <row r="13" spans="2:29" ht="20.100000000000001" customHeight="1">
      <c r="B13" s="237"/>
      <c r="C13" s="285"/>
      <c r="D13" s="286"/>
      <c r="E13" s="286"/>
      <c r="F13" s="286"/>
      <c r="G13" s="287"/>
      <c r="H13" s="285"/>
      <c r="I13" s="287"/>
      <c r="J13" s="181"/>
      <c r="K13" s="294"/>
      <c r="L13" s="296"/>
      <c r="M13" s="278"/>
      <c r="N13" s="41"/>
    </row>
    <row r="14" spans="2:29" ht="20.100000000000001" customHeight="1">
      <c r="B14" s="72">
        <v>1</v>
      </c>
      <c r="C14" s="215"/>
      <c r="D14" s="216"/>
      <c r="E14" s="216"/>
      <c r="F14" s="216"/>
      <c r="G14" s="217"/>
      <c r="H14" s="178">
        <v>4</v>
      </c>
      <c r="I14" s="179"/>
      <c r="J14" s="46"/>
      <c r="K14" s="46"/>
      <c r="L14" s="46"/>
      <c r="M14" s="129"/>
      <c r="N14" s="41"/>
    </row>
    <row r="15" spans="2:29" ht="20.100000000000001" customHeight="1">
      <c r="B15" s="72">
        <v>2</v>
      </c>
      <c r="C15" s="215"/>
      <c r="D15" s="216"/>
      <c r="E15" s="216"/>
      <c r="F15" s="216"/>
      <c r="G15" s="217"/>
      <c r="H15" s="178">
        <v>5</v>
      </c>
      <c r="I15" s="179"/>
      <c r="J15" s="46"/>
      <c r="K15" s="46"/>
      <c r="L15" s="46"/>
      <c r="M15" s="129"/>
      <c r="N15" s="41"/>
      <c r="R15" s="78"/>
      <c r="Y15" s="48"/>
    </row>
    <row r="16" spans="2:29" ht="20.100000000000001" customHeight="1">
      <c r="B16" s="72">
        <v>3</v>
      </c>
      <c r="C16" s="215"/>
      <c r="D16" s="216"/>
      <c r="E16" s="216"/>
      <c r="F16" s="216"/>
      <c r="G16" s="217"/>
      <c r="H16" s="178">
        <v>6</v>
      </c>
      <c r="I16" s="179"/>
      <c r="J16" s="46"/>
      <c r="K16" s="46"/>
      <c r="L16" s="46"/>
      <c r="M16" s="129"/>
      <c r="N16" s="41"/>
      <c r="O16" s="191" t="s">
        <v>129</v>
      </c>
      <c r="P16" s="192"/>
      <c r="Q16" s="192"/>
      <c r="R16" s="193"/>
      <c r="Y16" s="48"/>
    </row>
    <row r="17" spans="2:28" ht="20.100000000000001" customHeight="1">
      <c r="B17" s="72">
        <v>4</v>
      </c>
      <c r="C17" s="215"/>
      <c r="D17" s="216"/>
      <c r="E17" s="216"/>
      <c r="F17" s="216"/>
      <c r="G17" s="217"/>
      <c r="H17" s="178">
        <v>7</v>
      </c>
      <c r="I17" s="179"/>
      <c r="J17" s="46"/>
      <c r="K17" s="46"/>
      <c r="L17" s="46"/>
      <c r="M17" s="129"/>
      <c r="N17" s="41"/>
      <c r="O17" s="74" t="s">
        <v>101</v>
      </c>
      <c r="P17" s="188"/>
      <c r="Q17" s="189"/>
      <c r="R17" s="190"/>
      <c r="U17" s="61" t="s">
        <v>89</v>
      </c>
      <c r="V17" s="60" t="s">
        <v>74</v>
      </c>
      <c r="Y17" s="48"/>
    </row>
    <row r="18" spans="2:28" ht="20.100000000000001" customHeight="1">
      <c r="B18" s="72">
        <v>5</v>
      </c>
      <c r="C18" s="215"/>
      <c r="D18" s="216"/>
      <c r="E18" s="216"/>
      <c r="F18" s="216"/>
      <c r="G18" s="217"/>
      <c r="H18" s="178">
        <v>8</v>
      </c>
      <c r="I18" s="179"/>
      <c r="J18" s="46"/>
      <c r="K18" s="46"/>
      <c r="L18" s="46"/>
      <c r="M18" s="129"/>
      <c r="N18" s="41"/>
      <c r="O18" s="75" t="s">
        <v>62</v>
      </c>
      <c r="P18" s="76" t="s">
        <v>98</v>
      </c>
      <c r="Q18" s="204" t="s">
        <v>93</v>
      </c>
      <c r="R18" s="205"/>
      <c r="U18" s="61" t="s">
        <v>90</v>
      </c>
      <c r="V18" s="60" t="s">
        <v>75</v>
      </c>
    </row>
    <row r="19" spans="2:28" ht="20.100000000000001" customHeight="1">
      <c r="B19" s="72">
        <v>6</v>
      </c>
      <c r="C19" s="215"/>
      <c r="D19" s="216"/>
      <c r="E19" s="216"/>
      <c r="F19" s="216"/>
      <c r="G19" s="217"/>
      <c r="H19" s="178">
        <v>9</v>
      </c>
      <c r="I19" s="179"/>
      <c r="J19" s="46"/>
      <c r="K19" s="46"/>
      <c r="L19" s="46"/>
      <c r="M19" s="129"/>
      <c r="N19" s="41"/>
      <c r="O19" s="77" t="str">
        <f>B10</f>
        <v>コーチ</v>
      </c>
      <c r="P19" s="220"/>
      <c r="Q19" s="221"/>
      <c r="R19" s="222"/>
      <c r="U19" s="61" t="s">
        <v>125</v>
      </c>
      <c r="V19" s="62" t="s">
        <v>83</v>
      </c>
    </row>
    <row r="20" spans="2:28" ht="20.100000000000001" customHeight="1">
      <c r="B20" s="72">
        <v>7</v>
      </c>
      <c r="C20" s="215"/>
      <c r="D20" s="216"/>
      <c r="E20" s="216"/>
      <c r="F20" s="216"/>
      <c r="G20" s="217"/>
      <c r="H20" s="178">
        <v>10</v>
      </c>
      <c r="I20" s="179"/>
      <c r="J20" s="46"/>
      <c r="K20" s="46"/>
      <c r="L20" s="46"/>
      <c r="M20" s="129"/>
      <c r="N20" s="41"/>
      <c r="O20" s="162" t="str">
        <f>IF(D10="","",D10)</f>
        <v/>
      </c>
      <c r="P20" s="130"/>
      <c r="Q20" s="218"/>
      <c r="R20" s="219"/>
      <c r="U20" s="61" t="s">
        <v>126</v>
      </c>
      <c r="V20" s="206" t="s">
        <v>82</v>
      </c>
      <c r="W20" s="206"/>
      <c r="X20" s="206"/>
      <c r="Y20" s="206"/>
      <c r="Z20" s="206"/>
      <c r="AA20" s="206"/>
      <c r="AB20" s="206"/>
    </row>
    <row r="21" spans="2:28" ht="20.100000000000001" customHeight="1">
      <c r="B21" s="72">
        <v>8</v>
      </c>
      <c r="C21" s="215"/>
      <c r="D21" s="216"/>
      <c r="E21" s="216"/>
      <c r="F21" s="216"/>
      <c r="G21" s="217"/>
      <c r="H21" s="178">
        <v>11</v>
      </c>
      <c r="I21" s="179"/>
      <c r="J21" s="46"/>
      <c r="K21" s="46"/>
      <c r="L21" s="46"/>
      <c r="M21" s="129"/>
      <c r="N21" s="41"/>
      <c r="O21" s="77" t="str">
        <f>H10</f>
        <v>Ａコーチ</v>
      </c>
      <c r="P21" s="220"/>
      <c r="Q21" s="221"/>
      <c r="R21" s="222"/>
      <c r="S21" s="149"/>
      <c r="V21" s="206"/>
      <c r="W21" s="206"/>
      <c r="X21" s="206"/>
      <c r="Y21" s="206"/>
      <c r="Z21" s="206"/>
      <c r="AA21" s="206"/>
      <c r="AB21" s="206"/>
    </row>
    <row r="22" spans="2:28" ht="20.100000000000001" customHeight="1">
      <c r="B22" s="72">
        <v>9</v>
      </c>
      <c r="C22" s="215"/>
      <c r="D22" s="216"/>
      <c r="E22" s="216"/>
      <c r="F22" s="216"/>
      <c r="G22" s="217"/>
      <c r="H22" s="178">
        <v>12</v>
      </c>
      <c r="I22" s="179"/>
      <c r="J22" s="46"/>
      <c r="K22" s="46"/>
      <c r="L22" s="46"/>
      <c r="M22" s="129"/>
      <c r="N22" s="41"/>
      <c r="O22" s="64" t="str">
        <f>IF(J10="","",J10)</f>
        <v/>
      </c>
      <c r="P22" s="130"/>
      <c r="Q22" s="218"/>
      <c r="R22" s="219"/>
      <c r="S22" s="149"/>
    </row>
    <row r="23" spans="2:28" ht="20.100000000000001" customHeight="1">
      <c r="B23" s="72">
        <v>10</v>
      </c>
      <c r="C23" s="215"/>
      <c r="D23" s="216"/>
      <c r="E23" s="216"/>
      <c r="F23" s="216"/>
      <c r="G23" s="217"/>
      <c r="H23" s="178">
        <v>13</v>
      </c>
      <c r="I23" s="179"/>
      <c r="J23" s="46"/>
      <c r="K23" s="46"/>
      <c r="L23" s="46"/>
      <c r="M23" s="129"/>
      <c r="N23" s="41"/>
      <c r="O23" s="77" t="str">
        <f>B11</f>
        <v>ﾏﾈｰｼﾞｬｰ</v>
      </c>
      <c r="P23" s="220"/>
      <c r="Q23" s="221"/>
      <c r="R23" s="222"/>
      <c r="S23" s="149"/>
      <c r="U23" s="61" t="s">
        <v>127</v>
      </c>
      <c r="V23" s="51" t="s">
        <v>128</v>
      </c>
      <c r="W23" s="51" t="s">
        <v>68</v>
      </c>
    </row>
    <row r="24" spans="2:28" ht="20.100000000000001" customHeight="1">
      <c r="B24" s="72">
        <v>11</v>
      </c>
      <c r="C24" s="215"/>
      <c r="D24" s="216"/>
      <c r="E24" s="216"/>
      <c r="F24" s="216"/>
      <c r="G24" s="217"/>
      <c r="H24" s="178">
        <v>14</v>
      </c>
      <c r="I24" s="179"/>
      <c r="J24" s="46"/>
      <c r="K24" s="46"/>
      <c r="L24" s="46"/>
      <c r="M24" s="129"/>
      <c r="N24" s="41"/>
      <c r="O24" s="64" t="str">
        <f>IF(D11="","",D11)</f>
        <v/>
      </c>
      <c r="P24" s="130"/>
      <c r="Q24" s="218"/>
      <c r="R24" s="219"/>
      <c r="S24" s="149"/>
      <c r="V24" s="51"/>
      <c r="W24" s="51" t="s">
        <v>67</v>
      </c>
    </row>
    <row r="25" spans="2:28" ht="20.100000000000001" customHeight="1">
      <c r="B25" s="72">
        <v>12</v>
      </c>
      <c r="C25" s="215"/>
      <c r="D25" s="216"/>
      <c r="E25" s="216"/>
      <c r="F25" s="216"/>
      <c r="G25" s="217"/>
      <c r="H25" s="178">
        <v>15</v>
      </c>
      <c r="I25" s="179"/>
      <c r="J25" s="46"/>
      <c r="K25" s="46"/>
      <c r="L25" s="46"/>
      <c r="M25" s="129"/>
      <c r="N25" s="41"/>
      <c r="O25" s="77" t="str">
        <f>H11</f>
        <v>Ａﾏﾈｰｼﾞｬｰ</v>
      </c>
      <c r="P25" s="220"/>
      <c r="Q25" s="221"/>
      <c r="R25" s="222"/>
      <c r="S25" s="149"/>
      <c r="V25" s="51"/>
      <c r="W25" s="51" t="s">
        <v>79</v>
      </c>
    </row>
    <row r="26" spans="2:28" ht="20.100000000000001" customHeight="1">
      <c r="B26" s="72">
        <v>13</v>
      </c>
      <c r="C26" s="215"/>
      <c r="D26" s="216"/>
      <c r="E26" s="216"/>
      <c r="F26" s="216"/>
      <c r="G26" s="217"/>
      <c r="H26" s="178">
        <v>16</v>
      </c>
      <c r="I26" s="179"/>
      <c r="J26" s="46"/>
      <c r="K26" s="46"/>
      <c r="L26" s="46"/>
      <c r="M26" s="129"/>
      <c r="N26" s="41"/>
      <c r="O26" s="64" t="str">
        <f>IF(J11="","",J11)</f>
        <v/>
      </c>
      <c r="P26" s="130"/>
      <c r="Q26" s="218"/>
      <c r="R26" s="219"/>
      <c r="S26" s="149"/>
      <c r="V26" s="51"/>
      <c r="W26" s="51" t="s">
        <v>80</v>
      </c>
    </row>
    <row r="27" spans="2:28" ht="20.100000000000001" customHeight="1">
      <c r="B27" s="72">
        <v>14</v>
      </c>
      <c r="C27" s="215"/>
      <c r="D27" s="216"/>
      <c r="E27" s="216"/>
      <c r="F27" s="216"/>
      <c r="G27" s="217"/>
      <c r="H27" s="178">
        <v>17</v>
      </c>
      <c r="I27" s="179"/>
      <c r="J27" s="46"/>
      <c r="K27" s="46"/>
      <c r="L27" s="46"/>
      <c r="M27" s="129"/>
      <c r="N27" s="41"/>
      <c r="R27" s="42"/>
      <c r="S27" s="42"/>
      <c r="V27" s="51"/>
      <c r="W27" s="51" t="s">
        <v>69</v>
      </c>
    </row>
    <row r="28" spans="2:28" ht="20.100000000000001" customHeight="1" thickBot="1">
      <c r="B28" s="73">
        <v>15</v>
      </c>
      <c r="C28" s="226"/>
      <c r="D28" s="227"/>
      <c r="E28" s="227"/>
      <c r="F28" s="227"/>
      <c r="G28" s="228"/>
      <c r="H28" s="229">
        <v>18</v>
      </c>
      <c r="I28" s="230"/>
      <c r="J28" s="47"/>
      <c r="K28" s="47"/>
      <c r="L28" s="47"/>
      <c r="M28" s="131"/>
      <c r="N28" s="41"/>
      <c r="R28" s="41"/>
      <c r="S28" s="41"/>
    </row>
    <row r="29" spans="2:28" ht="14.25" customHeight="1" thickTop="1" thickBot="1">
      <c r="B29" s="45"/>
      <c r="C29" s="43"/>
      <c r="D29" s="43"/>
      <c r="E29" s="43"/>
      <c r="F29" s="43"/>
      <c r="G29" s="43"/>
      <c r="H29" s="44"/>
      <c r="I29" s="44"/>
      <c r="J29" s="44"/>
      <c r="K29" s="44"/>
      <c r="L29" s="44"/>
      <c r="M29" s="41"/>
      <c r="N29" s="41"/>
    </row>
    <row r="30" spans="2:28" ht="19.350000000000001" customHeight="1" thickTop="1">
      <c r="B30" s="150" t="s">
        <v>34</v>
      </c>
      <c r="C30" s="151"/>
      <c r="D30" s="151"/>
      <c r="E30" s="151"/>
      <c r="F30" s="151"/>
      <c r="G30" s="151"/>
      <c r="H30" s="152"/>
      <c r="I30" s="152"/>
      <c r="J30" s="152"/>
      <c r="K30" s="152"/>
      <c r="L30" s="152"/>
      <c r="M30" s="153"/>
      <c r="N30" s="153"/>
      <c r="O30" s="153"/>
      <c r="P30" s="153"/>
      <c r="Q30" s="154"/>
      <c r="R30" s="56"/>
    </row>
    <row r="31" spans="2:28" ht="36" customHeight="1">
      <c r="B31" s="223" t="s">
        <v>130</v>
      </c>
      <c r="C31" s="224"/>
      <c r="D31" s="224"/>
      <c r="E31" s="224"/>
      <c r="F31" s="224"/>
      <c r="G31" s="224"/>
      <c r="H31" s="224"/>
      <c r="I31" s="224"/>
      <c r="J31" s="224"/>
      <c r="K31" s="224"/>
      <c r="L31" s="224"/>
      <c r="M31" s="224"/>
      <c r="N31" s="224"/>
      <c r="O31" s="224"/>
      <c r="P31" s="224"/>
      <c r="Q31" s="225"/>
      <c r="R31" s="56"/>
      <c r="T31" s="52"/>
      <c r="U31" s="52"/>
      <c r="V31" s="59" t="s">
        <v>64</v>
      </c>
      <c r="X31" s="58" t="s">
        <v>63</v>
      </c>
    </row>
    <row r="32" spans="2:28" ht="20.25" customHeight="1" thickBot="1">
      <c r="B32" s="212" t="s">
        <v>99</v>
      </c>
      <c r="C32" s="213"/>
      <c r="D32" s="213"/>
      <c r="E32" s="213"/>
      <c r="F32" s="213"/>
      <c r="G32" s="213"/>
      <c r="H32" s="213"/>
      <c r="I32" s="213"/>
      <c r="J32" s="213"/>
      <c r="K32" s="213"/>
      <c r="L32" s="213"/>
      <c r="M32" s="213"/>
      <c r="N32" s="213"/>
      <c r="O32" s="213"/>
      <c r="P32" s="213"/>
      <c r="Q32" s="214"/>
      <c r="R32" s="56"/>
      <c r="T32" s="52"/>
      <c r="U32" s="52"/>
      <c r="V32" s="136" t="s">
        <v>65</v>
      </c>
      <c r="W32" s="52"/>
      <c r="X32" s="137" t="s">
        <v>92</v>
      </c>
      <c r="Y32" s="52"/>
      <c r="Z32" s="52"/>
    </row>
    <row r="33" spans="2:26" ht="15" customHeight="1" thickTop="1">
      <c r="B33" s="207" t="s">
        <v>86</v>
      </c>
      <c r="C33" s="208"/>
      <c r="D33" s="209" t="s">
        <v>66</v>
      </c>
      <c r="E33" s="210"/>
      <c r="F33" s="210"/>
      <c r="G33" s="210"/>
      <c r="H33" s="210"/>
      <c r="I33" s="211"/>
      <c r="J33" s="231" t="s">
        <v>106</v>
      </c>
      <c r="K33" s="232"/>
      <c r="L33" s="233"/>
      <c r="M33" s="232" t="s">
        <v>107</v>
      </c>
      <c r="N33" s="232"/>
      <c r="O33" s="232"/>
      <c r="P33" s="232"/>
      <c r="Q33" s="272"/>
      <c r="R33" s="56"/>
      <c r="T33" s="52"/>
      <c r="U33" s="52"/>
      <c r="V33" s="52"/>
      <c r="W33" s="52"/>
      <c r="X33" s="63" t="s">
        <v>91</v>
      </c>
      <c r="Y33" s="58"/>
      <c r="Z33" s="52"/>
    </row>
    <row r="34" spans="2:26" ht="58.5" customHeight="1">
      <c r="B34" s="201" t="s">
        <v>65</v>
      </c>
      <c r="C34" s="171"/>
      <c r="D34" s="169"/>
      <c r="E34" s="169"/>
      <c r="F34" s="169"/>
      <c r="G34" s="169"/>
      <c r="H34" s="169"/>
      <c r="I34" s="169"/>
      <c r="J34" s="170"/>
      <c r="K34" s="171"/>
      <c r="L34" s="171"/>
      <c r="M34" s="172"/>
      <c r="N34" s="169"/>
      <c r="O34" s="169"/>
      <c r="P34" s="169"/>
      <c r="Q34" s="173"/>
      <c r="R34" s="56"/>
    </row>
    <row r="35" spans="2:26" s="56" customFormat="1" ht="22.35" customHeight="1">
      <c r="B35" s="198" t="s">
        <v>117</v>
      </c>
      <c r="C35" s="199"/>
      <c r="D35" s="199"/>
      <c r="E35" s="199"/>
      <c r="F35" s="199"/>
      <c r="G35" s="199"/>
      <c r="H35" s="199"/>
      <c r="I35" s="199"/>
      <c r="J35" s="199"/>
      <c r="K35" s="199"/>
      <c r="L35" s="199"/>
      <c r="M35" s="199"/>
      <c r="N35" s="199"/>
      <c r="O35" s="199"/>
      <c r="P35" s="199"/>
      <c r="Q35" s="200"/>
    </row>
    <row r="36" spans="2:26" s="56" customFormat="1" ht="22.35" customHeight="1">
      <c r="B36" s="141"/>
      <c r="C36" s="142" t="s">
        <v>118</v>
      </c>
      <c r="D36" s="142"/>
      <c r="E36" s="142"/>
      <c r="F36" s="142"/>
      <c r="G36" s="142"/>
      <c r="H36" s="142"/>
      <c r="I36" s="142"/>
      <c r="J36" s="142"/>
      <c r="K36" s="144" t="s">
        <v>121</v>
      </c>
      <c r="L36" s="165" t="s">
        <v>105</v>
      </c>
      <c r="M36" s="165"/>
      <c r="N36" s="145" t="s">
        <v>120</v>
      </c>
      <c r="O36" s="142" t="s">
        <v>119</v>
      </c>
      <c r="P36" s="142"/>
      <c r="Q36" s="143"/>
      <c r="V36" s="132" t="s">
        <v>122</v>
      </c>
    </row>
    <row r="37" spans="2:26" s="56" customFormat="1" ht="22.35" customHeight="1">
      <c r="B37" s="133"/>
      <c r="C37" s="134"/>
      <c r="D37" s="134"/>
      <c r="E37" s="134"/>
      <c r="F37" s="134"/>
      <c r="G37" s="163">
        <v>44433</v>
      </c>
      <c r="H37" s="163"/>
      <c r="I37" s="163"/>
      <c r="J37" s="163"/>
      <c r="K37" s="138">
        <f>G37</f>
        <v>44433</v>
      </c>
      <c r="L37" s="164" t="s">
        <v>111</v>
      </c>
      <c r="M37" s="164"/>
      <c r="N37" s="139"/>
      <c r="O37" s="155"/>
      <c r="P37" s="155"/>
      <c r="Q37" s="135"/>
      <c r="V37" s="40" t="s">
        <v>112</v>
      </c>
    </row>
    <row r="38" spans="2:26" ht="22.35" customHeight="1">
      <c r="B38" s="156" t="s">
        <v>116</v>
      </c>
      <c r="C38" s="140"/>
      <c r="D38" s="140"/>
      <c r="E38" s="140"/>
      <c r="F38" s="140"/>
      <c r="G38" s="140"/>
      <c r="H38" s="140"/>
      <c r="I38" s="140"/>
      <c r="J38" s="140"/>
      <c r="K38" s="140"/>
      <c r="L38" s="140"/>
      <c r="M38" s="140"/>
      <c r="N38" s="140"/>
      <c r="O38" s="140"/>
      <c r="P38" s="140"/>
      <c r="Q38" s="157"/>
      <c r="R38" s="56"/>
      <c r="T38" s="52"/>
      <c r="U38" s="52"/>
      <c r="V38" s="52"/>
      <c r="W38" s="59"/>
      <c r="X38" s="59"/>
      <c r="Z38" s="52"/>
    </row>
    <row r="39" spans="2:26" ht="22.35" customHeight="1">
      <c r="B39" s="158" t="s">
        <v>113</v>
      </c>
      <c r="C39" s="140"/>
      <c r="D39" s="140"/>
      <c r="E39" s="140"/>
      <c r="F39" s="140"/>
      <c r="G39" s="140"/>
      <c r="H39" s="140"/>
      <c r="I39" s="140"/>
      <c r="J39" s="140"/>
      <c r="K39" s="140"/>
      <c r="L39" s="140"/>
      <c r="M39" s="140"/>
      <c r="N39" s="140"/>
      <c r="O39" s="140"/>
      <c r="P39" s="140"/>
      <c r="Q39" s="157"/>
      <c r="R39" s="56"/>
      <c r="T39" s="52"/>
      <c r="U39" s="52"/>
      <c r="W39" s="52"/>
      <c r="X39" s="52"/>
      <c r="Y39" s="52"/>
    </row>
    <row r="40" spans="2:26" ht="22.35" customHeight="1">
      <c r="B40" s="158" t="s">
        <v>114</v>
      </c>
      <c r="C40" s="140"/>
      <c r="D40" s="140"/>
      <c r="E40" s="140"/>
      <c r="F40" s="140"/>
      <c r="G40" s="140"/>
      <c r="H40" s="140"/>
      <c r="I40" s="140"/>
      <c r="J40" s="140"/>
      <c r="K40" s="140"/>
      <c r="L40" s="140"/>
      <c r="M40" s="140"/>
      <c r="N40" s="140"/>
      <c r="O40" s="140"/>
      <c r="P40" s="140"/>
      <c r="Q40" s="157"/>
      <c r="R40" s="56"/>
      <c r="X40" s="52"/>
    </row>
    <row r="41" spans="2:26" ht="22.35" customHeight="1">
      <c r="B41" s="158" t="s">
        <v>132</v>
      </c>
      <c r="C41" s="140"/>
      <c r="D41" s="140"/>
      <c r="E41" s="140"/>
      <c r="F41" s="140"/>
      <c r="G41" s="140"/>
      <c r="H41" s="140"/>
      <c r="I41" s="140"/>
      <c r="J41" s="140"/>
      <c r="K41" s="140"/>
      <c r="L41" s="140"/>
      <c r="M41" s="140"/>
      <c r="N41" s="140"/>
      <c r="O41" s="140"/>
      <c r="P41" s="140"/>
      <c r="Q41" s="157"/>
      <c r="R41" s="56"/>
      <c r="X41" s="52"/>
    </row>
    <row r="42" spans="2:26" ht="22.35" customHeight="1">
      <c r="B42" s="269" t="s">
        <v>131</v>
      </c>
      <c r="C42" s="270"/>
      <c r="D42" s="270"/>
      <c r="E42" s="270"/>
      <c r="F42" s="270"/>
      <c r="G42" s="270"/>
      <c r="H42" s="270"/>
      <c r="I42" s="270"/>
      <c r="J42" s="270"/>
      <c r="K42" s="270"/>
      <c r="L42" s="270"/>
      <c r="M42" s="270"/>
      <c r="N42" s="270"/>
      <c r="O42" s="270"/>
      <c r="P42" s="270"/>
      <c r="Q42" s="271"/>
      <c r="R42" s="56"/>
      <c r="X42" s="52"/>
    </row>
    <row r="43" spans="2:26" ht="22.35" customHeight="1">
      <c r="B43" s="158" t="s">
        <v>115</v>
      </c>
      <c r="C43" s="140"/>
      <c r="D43" s="140"/>
      <c r="E43" s="140"/>
      <c r="F43" s="140"/>
      <c r="G43" s="140"/>
      <c r="H43" s="140"/>
      <c r="I43" s="140"/>
      <c r="J43" s="140"/>
      <c r="K43" s="140"/>
      <c r="L43" s="140"/>
      <c r="M43" s="140"/>
      <c r="N43" s="140"/>
      <c r="O43" s="140"/>
      <c r="P43" s="140"/>
      <c r="Q43" s="157"/>
      <c r="R43" s="56"/>
    </row>
    <row r="44" spans="2:26" ht="22.35" customHeight="1">
      <c r="B44" s="166" t="s">
        <v>58</v>
      </c>
      <c r="C44" s="167"/>
      <c r="D44" s="167"/>
      <c r="E44" s="167"/>
      <c r="F44" s="167"/>
      <c r="G44" s="167"/>
      <c r="H44" s="167"/>
      <c r="I44" s="167"/>
      <c r="J44" s="167"/>
      <c r="K44" s="167"/>
      <c r="L44" s="167"/>
      <c r="M44" s="167"/>
      <c r="N44" s="167"/>
      <c r="O44" s="167"/>
      <c r="P44" s="167"/>
      <c r="Q44" s="168"/>
      <c r="R44" s="56"/>
    </row>
    <row r="45" spans="2:26" ht="9.6" customHeight="1" thickBot="1">
      <c r="B45" s="159"/>
      <c r="C45" s="160"/>
      <c r="D45" s="160"/>
      <c r="E45" s="160"/>
      <c r="F45" s="160"/>
      <c r="G45" s="160"/>
      <c r="H45" s="160"/>
      <c r="I45" s="160"/>
      <c r="J45" s="160"/>
      <c r="K45" s="160"/>
      <c r="L45" s="160"/>
      <c r="M45" s="160"/>
      <c r="N45" s="160"/>
      <c r="O45" s="160"/>
      <c r="P45" s="160"/>
      <c r="Q45" s="161"/>
      <c r="R45" s="56"/>
    </row>
    <row r="46" spans="2:26" ht="15" thickTop="1"/>
    <row r="47" spans="2:26" ht="17.25">
      <c r="D47" s="55"/>
      <c r="F47" s="53"/>
      <c r="G47" s="56"/>
    </row>
    <row r="48" spans="2:26" ht="6" customHeight="1">
      <c r="C48" s="54"/>
      <c r="D48" s="54"/>
      <c r="E48" s="52"/>
      <c r="F48" s="57"/>
      <c r="G48" s="56"/>
    </row>
    <row r="49" spans="3:7">
      <c r="C49" s="52"/>
      <c r="D49" s="52"/>
      <c r="E49" s="52"/>
      <c r="F49" s="57"/>
      <c r="G49" s="56"/>
    </row>
  </sheetData>
  <sheetProtection formatCells="0" selectLockedCells="1" selectUnlockedCells="1"/>
  <customSheetViews>
    <customSheetView guid="{9A062998-C87C-4B00-B38F-6F72BC85D248}" zeroValues="0" fitToPage="1" printArea="1" topLeftCell="A6">
      <selection activeCell="C20" sqref="C20:G20"/>
      <pageMargins left="0.55118110236220474" right="0.19685039370078741" top="0.78740157480314965" bottom="0.78740157480314965" header="0.51181102362204722" footer="0.51181102362204722"/>
      <pageSetup paperSize="9" scale="73" orientation="portrait" r:id="rId1"/>
      <headerFooter alignWithMargins="0"/>
    </customSheetView>
  </customSheetViews>
  <mergeCells count="103">
    <mergeCell ref="B42:Q42"/>
    <mergeCell ref="M33:Q33"/>
    <mergeCell ref="Q22:R22"/>
    <mergeCell ref="P23:R23"/>
    <mergeCell ref="Q24:R24"/>
    <mergeCell ref="P25:R25"/>
    <mergeCell ref="B8:Q8"/>
    <mergeCell ref="D10:G10"/>
    <mergeCell ref="M12:M13"/>
    <mergeCell ref="E9:M9"/>
    <mergeCell ref="B11:C11"/>
    <mergeCell ref="J10:L10"/>
    <mergeCell ref="J11:L11"/>
    <mergeCell ref="C12:G13"/>
    <mergeCell ref="H10:I10"/>
    <mergeCell ref="C9:D9"/>
    <mergeCell ref="D11:G11"/>
    <mergeCell ref="H12:I13"/>
    <mergeCell ref="M10:M11"/>
    <mergeCell ref="K12:K13"/>
    <mergeCell ref="L12:L13"/>
    <mergeCell ref="H11:I11"/>
    <mergeCell ref="H19:I19"/>
    <mergeCell ref="H20:I20"/>
    <mergeCell ref="B1:Q1"/>
    <mergeCell ref="B3:D3"/>
    <mergeCell ref="N5:O5"/>
    <mergeCell ref="C5:D5"/>
    <mergeCell ref="I5:J5"/>
    <mergeCell ref="P3:Q3"/>
    <mergeCell ref="E4:J4"/>
    <mergeCell ref="B4:D4"/>
    <mergeCell ref="E3:M3"/>
    <mergeCell ref="N3:O3"/>
    <mergeCell ref="P5:Q5"/>
    <mergeCell ref="B5:B6"/>
    <mergeCell ref="K6:Q6"/>
    <mergeCell ref="I6:J6"/>
    <mergeCell ref="E5:H5"/>
    <mergeCell ref="K5:M5"/>
    <mergeCell ref="P19:R19"/>
    <mergeCell ref="Q20:R20"/>
    <mergeCell ref="B10:C10"/>
    <mergeCell ref="H14:I14"/>
    <mergeCell ref="H15:I15"/>
    <mergeCell ref="H16:I16"/>
    <mergeCell ref="C16:G16"/>
    <mergeCell ref="B12:B13"/>
    <mergeCell ref="C14:G14"/>
    <mergeCell ref="C19:G19"/>
    <mergeCell ref="C20:G20"/>
    <mergeCell ref="C17:G17"/>
    <mergeCell ref="C15:G15"/>
    <mergeCell ref="C18:G18"/>
    <mergeCell ref="H18:I18"/>
    <mergeCell ref="V20:AB21"/>
    <mergeCell ref="B33:C33"/>
    <mergeCell ref="D33:I33"/>
    <mergeCell ref="B32:Q32"/>
    <mergeCell ref="C22:G22"/>
    <mergeCell ref="C25:G25"/>
    <mergeCell ref="C23:G23"/>
    <mergeCell ref="H26:I26"/>
    <mergeCell ref="Q26:R26"/>
    <mergeCell ref="P21:R21"/>
    <mergeCell ref="H21:I21"/>
    <mergeCell ref="H22:I22"/>
    <mergeCell ref="H23:I23"/>
    <mergeCell ref="H24:I24"/>
    <mergeCell ref="C24:G24"/>
    <mergeCell ref="B31:Q31"/>
    <mergeCell ref="C27:G27"/>
    <mergeCell ref="C21:G21"/>
    <mergeCell ref="C28:G28"/>
    <mergeCell ref="C26:G26"/>
    <mergeCell ref="H27:I27"/>
    <mergeCell ref="H28:I28"/>
    <mergeCell ref="H25:I25"/>
    <mergeCell ref="J33:L33"/>
    <mergeCell ref="G37:J37"/>
    <mergeCell ref="L37:M37"/>
    <mergeCell ref="L36:M36"/>
    <mergeCell ref="B44:Q44"/>
    <mergeCell ref="D34:I34"/>
    <mergeCell ref="J34:L34"/>
    <mergeCell ref="M34:Q34"/>
    <mergeCell ref="C6:D6"/>
    <mergeCell ref="E6:H6"/>
    <mergeCell ref="H17:I17"/>
    <mergeCell ref="J12:J13"/>
    <mergeCell ref="O9:P9"/>
    <mergeCell ref="O10:P10"/>
    <mergeCell ref="O11:P11"/>
    <mergeCell ref="O12:P12"/>
    <mergeCell ref="P17:R17"/>
    <mergeCell ref="O16:R16"/>
    <mergeCell ref="Q9:R9"/>
    <mergeCell ref="Q10:R10"/>
    <mergeCell ref="Q11:R11"/>
    <mergeCell ref="B35:Q35"/>
    <mergeCell ref="B34:C34"/>
    <mergeCell ref="Q12:R12"/>
    <mergeCell ref="Q18:R18"/>
  </mergeCells>
  <phoneticPr fontId="1"/>
  <conditionalFormatting sqref="Q12 Q9 E9 P5 K5:K6 D10:G11 J10:L11 E3:E6 C14:G28 J14:M28">
    <cfRule type="cellIs" dxfId="11" priority="11" stopIfTrue="1" operator="equal">
      <formula>""</formula>
    </cfRule>
  </conditionalFormatting>
  <conditionalFormatting sqref="Q10 P3 P20">
    <cfRule type="cellIs" dxfId="10" priority="12" stopIfTrue="1" operator="equal">
      <formula>""</formula>
    </cfRule>
  </conditionalFormatting>
  <conditionalFormatting sqref="Q20 P19 O20 O22 O24 O26">
    <cfRule type="cellIs" dxfId="9" priority="13" stopIfTrue="1" operator="equal">
      <formula>""</formula>
    </cfRule>
  </conditionalFormatting>
  <conditionalFormatting sqref="Q11">
    <cfRule type="expression" dxfId="8" priority="15" stopIfTrue="1">
      <formula>P3=""</formula>
    </cfRule>
  </conditionalFormatting>
  <conditionalFormatting sqref="P22">
    <cfRule type="cellIs" dxfId="7" priority="3" stopIfTrue="1" operator="equal">
      <formula>""</formula>
    </cfRule>
  </conditionalFormatting>
  <conditionalFormatting sqref="Q22 P21">
    <cfRule type="cellIs" dxfId="6" priority="7" stopIfTrue="1" operator="equal">
      <formula>""</formula>
    </cfRule>
  </conditionalFormatting>
  <conditionalFormatting sqref="Q24 Q26 P23 P25">
    <cfRule type="cellIs" dxfId="5" priority="5" stopIfTrue="1" operator="equal">
      <formula>""</formula>
    </cfRule>
  </conditionalFormatting>
  <conditionalFormatting sqref="P26">
    <cfRule type="cellIs" dxfId="4" priority="1" stopIfTrue="1" operator="equal">
      <formula>""</formula>
    </cfRule>
  </conditionalFormatting>
  <conditionalFormatting sqref="P24">
    <cfRule type="cellIs" dxfId="3" priority="2" stopIfTrue="1" operator="equal">
      <formula>""</formula>
    </cfRule>
  </conditionalFormatting>
  <dataValidations xWindow="176" yWindow="245" count="7">
    <dataValidation imeMode="hiragana" allowBlank="1" showInputMessage="1" showErrorMessage="1" sqref="Q12 C14:G28 D7:I7 D10:D11 E9 E3:E6 I5 J10:J11 Q9 K6 M14:M28"/>
    <dataValidation imeMode="off" allowBlank="1" showInputMessage="1" showErrorMessage="1" sqref="P5 K5 J14:L28"/>
    <dataValidation type="list" allowBlank="1" showInputMessage="1" showErrorMessage="1" sqref="P3:Q3">
      <formula1>$AC$3:$AC$5</formula1>
    </dataValidation>
    <dataValidation type="list" allowBlank="1" showInputMessage="1" showErrorMessage="1" sqref="Q10:S10">
      <formula1>$AB$8:$AB$11</formula1>
    </dataValidation>
    <dataValidation type="list" allowBlank="1" showInputMessage="1" showErrorMessage="1" sqref="P20 P26 P24 P22">
      <formula1>$W$23:$W$28</formula1>
    </dataValidation>
    <dataValidation type="list" allowBlank="1" showInputMessage="1" showErrorMessage="1" sqref="B34:C34">
      <formula1>$V$30:$V$32</formula1>
    </dataValidation>
    <dataValidation type="list" allowBlank="1" showInputMessage="1" showErrorMessage="1" sqref="J34:L34">
      <formula1>$X$30:$X$34</formula1>
    </dataValidation>
  </dataValidations>
  <hyperlinks>
    <hyperlink ref="L36" r:id="rId2" display="honda@kentyumini.jp　　"/>
  </hyperlinks>
  <pageMargins left="0.55118110236220474" right="0.19685039370078741" top="0.39370078740157483" bottom="0.27559055118110237" header="0.39370078740157483" footer="0.23622047244094491"/>
  <pageSetup paperSize="9" scale="74" orientation="portrait" r:id="rId3"/>
  <headerFooter alignWithMargins="0"/>
  <drawing r:id="rId4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0"/>
    <pageSetUpPr autoPageBreaks="0" fitToPage="1"/>
  </sheetPr>
  <dimension ref="B1:AI41"/>
  <sheetViews>
    <sheetView zoomScale="50" zoomScaleNormal="50" workbookViewId="0">
      <selection activeCell="B5" sqref="B5"/>
    </sheetView>
  </sheetViews>
  <sheetFormatPr defaultColWidth="10.625" defaultRowHeight="14.25"/>
  <cols>
    <col min="1" max="1" width="1.375" style="78" customWidth="1"/>
    <col min="2" max="2" width="4.125" style="78" customWidth="1"/>
    <col min="3" max="3" width="0.375" style="78" customWidth="1"/>
    <col min="4" max="6" width="4.625" style="70" customWidth="1"/>
    <col min="7" max="7" width="3.125" style="78" customWidth="1"/>
    <col min="8" max="9" width="4.125" style="78" customWidth="1"/>
    <col min="10" max="11" width="7.5" style="78" customWidth="1"/>
    <col min="12" max="12" width="0.5" style="78" customWidth="1"/>
    <col min="13" max="14" width="5.625" style="78" customWidth="1"/>
    <col min="15" max="16" width="6.125" style="78" customWidth="1"/>
    <col min="17" max="17" width="3.625" style="78" customWidth="1"/>
    <col min="18" max="19" width="5.625" style="78" customWidth="1"/>
    <col min="20" max="20" width="4.125" style="78" customWidth="1"/>
    <col min="21" max="25" width="4.625" style="78" customWidth="1"/>
    <col min="26" max="27" width="7.625" style="78" customWidth="1"/>
    <col min="28" max="29" width="5.625" style="78" customWidth="1"/>
    <col min="30" max="31" width="6.125" style="78" customWidth="1"/>
    <col min="32" max="32" width="3.625" style="78" customWidth="1"/>
    <col min="33" max="34" width="5.625" style="78" customWidth="1"/>
    <col min="35" max="35" width="22.875" style="78" customWidth="1"/>
    <col min="36" max="16384" width="10.625" style="78"/>
  </cols>
  <sheetData>
    <row r="1" spans="2:35" ht="34.35" customHeight="1">
      <c r="B1" s="300" t="str">
        <f>IF(参加申込書!B1="","",参加申込書!B1)</f>
        <v>令和3年度県南バスケットボール協会県中地区Ｕ12部会秋季リ－グ戦</v>
      </c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300"/>
      <c r="T1" s="300"/>
      <c r="U1" s="300"/>
      <c r="V1" s="300"/>
      <c r="W1" s="300"/>
      <c r="X1" s="300"/>
      <c r="Y1" s="300"/>
      <c r="Z1" s="300"/>
      <c r="AA1" s="300"/>
      <c r="AB1" s="300"/>
      <c r="AC1" s="300"/>
      <c r="AD1" s="300"/>
      <c r="AE1" s="300"/>
      <c r="AF1" s="300"/>
      <c r="AG1" s="300"/>
      <c r="AH1" s="300"/>
    </row>
    <row r="2" spans="2:35" ht="35.450000000000003" customHeight="1"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  <c r="Q2" s="300"/>
      <c r="R2" s="300"/>
      <c r="S2" s="300"/>
      <c r="T2" s="300"/>
      <c r="U2" s="300"/>
      <c r="V2" s="300"/>
      <c r="W2" s="300"/>
      <c r="X2" s="300"/>
      <c r="Y2" s="300"/>
      <c r="Z2" s="300"/>
      <c r="AA2" s="300"/>
      <c r="AB2" s="300"/>
      <c r="AC2" s="300"/>
      <c r="AD2" s="300"/>
      <c r="AE2" s="300"/>
      <c r="AF2" s="300"/>
      <c r="AG2" s="300"/>
      <c r="AH2" s="300"/>
    </row>
    <row r="3" spans="2:35" ht="36.950000000000003" customHeight="1">
      <c r="B3" s="300"/>
      <c r="C3" s="300"/>
      <c r="D3" s="300"/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300"/>
      <c r="Q3" s="300"/>
      <c r="R3" s="300"/>
      <c r="S3" s="300"/>
      <c r="T3" s="300"/>
      <c r="U3" s="300"/>
      <c r="V3" s="300"/>
      <c r="W3" s="300"/>
      <c r="X3" s="300"/>
      <c r="Y3" s="300"/>
      <c r="Z3" s="300"/>
      <c r="AA3" s="300"/>
      <c r="AB3" s="300"/>
      <c r="AC3" s="300"/>
      <c r="AD3" s="300"/>
      <c r="AE3" s="300"/>
      <c r="AF3" s="300"/>
      <c r="AG3" s="300"/>
      <c r="AH3" s="300"/>
    </row>
    <row r="4" spans="2:35" ht="27" customHeight="1">
      <c r="B4" s="301" t="s">
        <v>43</v>
      </c>
      <c r="C4" s="301"/>
      <c r="D4" s="301"/>
      <c r="E4" s="301"/>
      <c r="F4" s="301"/>
      <c r="G4" s="301"/>
      <c r="H4" s="301"/>
      <c r="I4" s="301"/>
      <c r="J4" s="301"/>
      <c r="K4" s="301"/>
      <c r="L4" s="301"/>
      <c r="M4" s="301"/>
      <c r="N4" s="301"/>
      <c r="O4" s="301"/>
      <c r="P4" s="301"/>
      <c r="Q4" s="301"/>
      <c r="R4" s="301"/>
      <c r="S4" s="301"/>
      <c r="T4" s="301"/>
      <c r="U4" s="301"/>
      <c r="V4" s="301"/>
      <c r="W4" s="301"/>
      <c r="X4" s="301"/>
      <c r="Y4" s="301"/>
      <c r="Z4" s="301"/>
      <c r="AA4" s="301"/>
      <c r="AB4" s="301"/>
      <c r="AC4" s="301"/>
      <c r="AD4" s="301"/>
      <c r="AE4" s="301"/>
      <c r="AF4" s="301"/>
      <c r="AG4" s="301"/>
      <c r="AH4" s="301"/>
    </row>
    <row r="5" spans="2:35" ht="8.25" customHeight="1">
      <c r="B5" s="79"/>
      <c r="C5" s="79"/>
      <c r="D5" s="80"/>
      <c r="E5" s="80"/>
      <c r="F5" s="80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</row>
    <row r="6" spans="2:35" s="81" customFormat="1" ht="17.25">
      <c r="B6" s="82"/>
      <c r="C6" s="82"/>
      <c r="D6" s="83"/>
      <c r="E6" s="83"/>
      <c r="F6" s="83"/>
      <c r="G6" s="84" t="s">
        <v>59</v>
      </c>
      <c r="H6" s="85"/>
      <c r="I6" s="86" t="s">
        <v>60</v>
      </c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</row>
    <row r="7" spans="2:35" s="81" customFormat="1" ht="8.25" customHeight="1">
      <c r="B7" s="82"/>
      <c r="C7" s="82"/>
      <c r="D7" s="83"/>
      <c r="E7" s="83"/>
      <c r="F7" s="83"/>
      <c r="G7" s="84"/>
      <c r="H7" s="87"/>
      <c r="I7" s="86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</row>
    <row r="8" spans="2:35" s="81" customFormat="1" ht="17.25">
      <c r="B8" s="82"/>
      <c r="C8" s="82"/>
      <c r="D8" s="83"/>
      <c r="E8" s="83"/>
      <c r="F8" s="83"/>
      <c r="G8" s="78"/>
      <c r="H8" s="88"/>
      <c r="I8" s="86" t="s">
        <v>61</v>
      </c>
      <c r="K8" s="78"/>
      <c r="L8" s="78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</row>
    <row r="9" spans="2:35" ht="12" customHeight="1">
      <c r="G9" s="86"/>
      <c r="H9" s="89"/>
    </row>
    <row r="10" spans="2:35" ht="41.1" customHeight="1">
      <c r="B10" s="302" t="s">
        <v>9</v>
      </c>
      <c r="C10" s="303"/>
      <c r="D10" s="303"/>
      <c r="E10" s="303"/>
      <c r="F10" s="303"/>
      <c r="G10" s="303"/>
      <c r="H10" s="303"/>
      <c r="I10" s="303"/>
      <c r="J10" s="308" t="str">
        <f>IF(参加申込書!E3="","",参加申込書!E3)</f>
        <v/>
      </c>
      <c r="K10" s="309"/>
      <c r="L10" s="309"/>
      <c r="M10" s="309"/>
      <c r="N10" s="309"/>
      <c r="O10" s="309"/>
      <c r="P10" s="309"/>
      <c r="Q10" s="309"/>
      <c r="R10" s="309"/>
      <c r="S10" s="309"/>
      <c r="T10" s="309"/>
      <c r="U10" s="309"/>
      <c r="V10" s="309"/>
      <c r="W10" s="309"/>
      <c r="X10" s="309"/>
      <c r="Y10" s="309"/>
      <c r="Z10" s="309"/>
      <c r="AA10" s="309"/>
      <c r="AB10" s="309"/>
      <c r="AC10" s="310"/>
      <c r="AD10" s="304" t="str">
        <f>IF(参加申込書!P3="","",参加申込書!P3)</f>
        <v/>
      </c>
      <c r="AE10" s="305"/>
      <c r="AF10" s="305"/>
      <c r="AG10" s="306"/>
      <c r="AH10" s="307"/>
      <c r="AI10" s="90"/>
    </row>
    <row r="11" spans="2:35" ht="22.5" customHeight="1">
      <c r="B11" s="337" t="s">
        <v>52</v>
      </c>
      <c r="C11" s="348"/>
      <c r="D11" s="348"/>
      <c r="E11" s="348"/>
      <c r="F11" s="348"/>
      <c r="G11" s="348"/>
      <c r="H11" s="348"/>
      <c r="I11" s="348"/>
      <c r="J11" s="348"/>
      <c r="K11" s="348"/>
      <c r="L11" s="348"/>
      <c r="M11" s="348"/>
      <c r="N11" s="348"/>
      <c r="O11" s="348"/>
      <c r="P11" s="348"/>
      <c r="Q11" s="348"/>
      <c r="R11" s="348"/>
      <c r="S11" s="348"/>
      <c r="T11" s="337" t="s">
        <v>44</v>
      </c>
      <c r="U11" s="348"/>
      <c r="V11" s="348"/>
      <c r="W11" s="348"/>
      <c r="X11" s="348"/>
      <c r="Y11" s="348"/>
      <c r="Z11" s="348"/>
      <c r="AA11" s="348"/>
      <c r="AB11" s="348"/>
      <c r="AC11" s="348"/>
      <c r="AD11" s="348"/>
      <c r="AE11" s="348"/>
      <c r="AF11" s="348"/>
      <c r="AG11" s="348"/>
      <c r="AH11" s="351"/>
      <c r="AI11" s="91"/>
    </row>
    <row r="12" spans="2:35" ht="22.5" customHeight="1">
      <c r="B12" s="349"/>
      <c r="C12" s="350"/>
      <c r="D12" s="350"/>
      <c r="E12" s="350"/>
      <c r="F12" s="350"/>
      <c r="G12" s="350"/>
      <c r="H12" s="350"/>
      <c r="I12" s="350"/>
      <c r="J12" s="350"/>
      <c r="K12" s="350"/>
      <c r="L12" s="350"/>
      <c r="M12" s="350"/>
      <c r="N12" s="350"/>
      <c r="O12" s="350"/>
      <c r="P12" s="350"/>
      <c r="Q12" s="350"/>
      <c r="R12" s="350"/>
      <c r="S12" s="350"/>
      <c r="T12" s="349"/>
      <c r="U12" s="350"/>
      <c r="V12" s="350"/>
      <c r="W12" s="350"/>
      <c r="X12" s="350"/>
      <c r="Y12" s="350"/>
      <c r="Z12" s="350"/>
      <c r="AA12" s="350"/>
      <c r="AB12" s="350"/>
      <c r="AC12" s="350"/>
      <c r="AD12" s="350"/>
      <c r="AE12" s="350"/>
      <c r="AF12" s="350"/>
      <c r="AG12" s="350"/>
      <c r="AH12" s="352"/>
      <c r="AI12" s="92" t="s">
        <v>73</v>
      </c>
    </row>
    <row r="13" spans="2:35" ht="25.5" customHeight="1">
      <c r="B13" s="357" t="s">
        <v>53</v>
      </c>
      <c r="C13" s="358"/>
      <c r="D13" s="358"/>
      <c r="E13" s="358"/>
      <c r="F13" s="358"/>
      <c r="G13" s="358"/>
      <c r="H13" s="358"/>
      <c r="I13" s="359"/>
      <c r="J13" s="353" t="str">
        <f>IF(参加申込書!D10="","",参加申込書!D10)</f>
        <v/>
      </c>
      <c r="K13" s="354"/>
      <c r="L13" s="354"/>
      <c r="M13" s="354"/>
      <c r="N13" s="354"/>
      <c r="O13" s="354"/>
      <c r="P13" s="354"/>
      <c r="Q13" s="354"/>
      <c r="R13" s="354"/>
      <c r="S13" s="354"/>
      <c r="T13" s="357" t="s">
        <v>53</v>
      </c>
      <c r="U13" s="358"/>
      <c r="V13" s="358"/>
      <c r="W13" s="358"/>
      <c r="X13" s="358"/>
      <c r="Y13" s="359"/>
      <c r="Z13" s="363"/>
      <c r="AA13" s="364"/>
      <c r="AB13" s="364"/>
      <c r="AC13" s="364"/>
      <c r="AD13" s="364"/>
      <c r="AE13" s="364"/>
      <c r="AF13" s="364"/>
      <c r="AG13" s="364"/>
      <c r="AH13" s="365"/>
      <c r="AI13" s="93"/>
    </row>
    <row r="14" spans="2:35" ht="25.5" customHeight="1">
      <c r="B14" s="360"/>
      <c r="C14" s="361"/>
      <c r="D14" s="361"/>
      <c r="E14" s="361"/>
      <c r="F14" s="361"/>
      <c r="G14" s="361"/>
      <c r="H14" s="361"/>
      <c r="I14" s="362"/>
      <c r="J14" s="355"/>
      <c r="K14" s="356"/>
      <c r="L14" s="356"/>
      <c r="M14" s="356"/>
      <c r="N14" s="356"/>
      <c r="O14" s="356"/>
      <c r="P14" s="356"/>
      <c r="Q14" s="356"/>
      <c r="R14" s="356"/>
      <c r="S14" s="356"/>
      <c r="T14" s="360"/>
      <c r="U14" s="361"/>
      <c r="V14" s="361"/>
      <c r="W14" s="361"/>
      <c r="X14" s="361"/>
      <c r="Y14" s="362"/>
      <c r="Z14" s="366"/>
      <c r="AA14" s="367"/>
      <c r="AB14" s="367"/>
      <c r="AC14" s="367"/>
      <c r="AD14" s="367"/>
      <c r="AE14" s="367"/>
      <c r="AF14" s="367"/>
      <c r="AG14" s="367"/>
      <c r="AH14" s="368"/>
      <c r="AI14" s="94"/>
    </row>
    <row r="15" spans="2:35" ht="26.25" customHeight="1">
      <c r="B15" s="369" t="s">
        <v>45</v>
      </c>
      <c r="C15" s="370"/>
      <c r="D15" s="370"/>
      <c r="E15" s="370"/>
      <c r="F15" s="370"/>
      <c r="G15" s="370"/>
      <c r="H15" s="370"/>
      <c r="I15" s="371"/>
      <c r="J15" s="372" t="str">
        <f>IF(参加申込書!J10="","",参加申込書!J10)</f>
        <v/>
      </c>
      <c r="K15" s="373"/>
      <c r="L15" s="373"/>
      <c r="M15" s="373"/>
      <c r="N15" s="373"/>
      <c r="O15" s="373"/>
      <c r="P15" s="373"/>
      <c r="Q15" s="373"/>
      <c r="R15" s="373"/>
      <c r="S15" s="373"/>
      <c r="T15" s="369" t="s">
        <v>45</v>
      </c>
      <c r="U15" s="370"/>
      <c r="V15" s="370"/>
      <c r="W15" s="370"/>
      <c r="X15" s="370"/>
      <c r="Y15" s="371"/>
      <c r="Z15" s="374"/>
      <c r="AA15" s="375"/>
      <c r="AB15" s="375"/>
      <c r="AC15" s="375"/>
      <c r="AD15" s="375"/>
      <c r="AE15" s="375"/>
      <c r="AF15" s="375"/>
      <c r="AG15" s="375"/>
      <c r="AH15" s="376"/>
      <c r="AI15" s="95"/>
    </row>
    <row r="16" spans="2:35" ht="26.25" customHeight="1">
      <c r="B16" s="360"/>
      <c r="C16" s="361"/>
      <c r="D16" s="361"/>
      <c r="E16" s="361"/>
      <c r="F16" s="361"/>
      <c r="G16" s="361"/>
      <c r="H16" s="361"/>
      <c r="I16" s="362"/>
      <c r="J16" s="355"/>
      <c r="K16" s="356"/>
      <c r="L16" s="356"/>
      <c r="M16" s="356"/>
      <c r="N16" s="356"/>
      <c r="O16" s="356"/>
      <c r="P16" s="356"/>
      <c r="Q16" s="356"/>
      <c r="R16" s="356"/>
      <c r="S16" s="356"/>
      <c r="T16" s="360"/>
      <c r="U16" s="361"/>
      <c r="V16" s="361"/>
      <c r="W16" s="361"/>
      <c r="X16" s="361"/>
      <c r="Y16" s="362"/>
      <c r="Z16" s="366"/>
      <c r="AA16" s="367"/>
      <c r="AB16" s="367"/>
      <c r="AC16" s="367"/>
      <c r="AD16" s="367"/>
      <c r="AE16" s="367"/>
      <c r="AF16" s="367"/>
      <c r="AG16" s="367"/>
      <c r="AH16" s="368"/>
      <c r="AI16" s="94"/>
    </row>
    <row r="17" spans="2:35" ht="26.25" customHeight="1">
      <c r="B17" s="369" t="s">
        <v>46</v>
      </c>
      <c r="C17" s="370"/>
      <c r="D17" s="370"/>
      <c r="E17" s="370"/>
      <c r="F17" s="370"/>
      <c r="G17" s="370"/>
      <c r="H17" s="370"/>
      <c r="I17" s="371"/>
      <c r="J17" s="372" t="str">
        <f>IF(参加申込書!D11="","",参加申込書!D11)</f>
        <v/>
      </c>
      <c r="K17" s="373"/>
      <c r="L17" s="373"/>
      <c r="M17" s="373"/>
      <c r="N17" s="373"/>
      <c r="O17" s="373"/>
      <c r="P17" s="373"/>
      <c r="Q17" s="373"/>
      <c r="R17" s="373"/>
      <c r="S17" s="373"/>
      <c r="T17" s="369" t="s">
        <v>46</v>
      </c>
      <c r="U17" s="370"/>
      <c r="V17" s="370"/>
      <c r="W17" s="370"/>
      <c r="X17" s="370"/>
      <c r="Y17" s="371"/>
      <c r="Z17" s="374"/>
      <c r="AA17" s="375"/>
      <c r="AB17" s="375"/>
      <c r="AC17" s="375"/>
      <c r="AD17" s="375"/>
      <c r="AE17" s="375"/>
      <c r="AF17" s="375"/>
      <c r="AG17" s="375"/>
      <c r="AH17" s="376"/>
      <c r="AI17" s="95"/>
    </row>
    <row r="18" spans="2:35" ht="26.25" customHeight="1">
      <c r="B18" s="360"/>
      <c r="C18" s="361"/>
      <c r="D18" s="361"/>
      <c r="E18" s="361"/>
      <c r="F18" s="361"/>
      <c r="G18" s="361"/>
      <c r="H18" s="361"/>
      <c r="I18" s="362"/>
      <c r="J18" s="355"/>
      <c r="K18" s="356"/>
      <c r="L18" s="356"/>
      <c r="M18" s="356"/>
      <c r="N18" s="356"/>
      <c r="O18" s="356"/>
      <c r="P18" s="356"/>
      <c r="Q18" s="356"/>
      <c r="R18" s="356"/>
      <c r="S18" s="356"/>
      <c r="T18" s="360"/>
      <c r="U18" s="361"/>
      <c r="V18" s="361"/>
      <c r="W18" s="361"/>
      <c r="X18" s="361"/>
      <c r="Y18" s="362"/>
      <c r="Z18" s="366"/>
      <c r="AA18" s="367"/>
      <c r="AB18" s="367"/>
      <c r="AC18" s="367"/>
      <c r="AD18" s="367"/>
      <c r="AE18" s="367"/>
      <c r="AF18" s="367"/>
      <c r="AG18" s="367"/>
      <c r="AH18" s="368"/>
      <c r="AI18" s="96"/>
    </row>
    <row r="19" spans="2:35" ht="26.25" customHeight="1">
      <c r="B19" s="369" t="s">
        <v>47</v>
      </c>
      <c r="C19" s="370"/>
      <c r="D19" s="370"/>
      <c r="E19" s="370"/>
      <c r="F19" s="370"/>
      <c r="G19" s="370"/>
      <c r="H19" s="370"/>
      <c r="I19" s="370"/>
      <c r="J19" s="372" t="str">
        <f>IF(参加申込書!J11="","",参加申込書!J11)</f>
        <v/>
      </c>
      <c r="K19" s="373"/>
      <c r="L19" s="373"/>
      <c r="M19" s="373"/>
      <c r="N19" s="373"/>
      <c r="O19" s="373"/>
      <c r="P19" s="373"/>
      <c r="Q19" s="373"/>
      <c r="R19" s="373"/>
      <c r="S19" s="373"/>
      <c r="T19" s="369" t="s">
        <v>47</v>
      </c>
      <c r="U19" s="370"/>
      <c r="V19" s="370"/>
      <c r="W19" s="370"/>
      <c r="X19" s="370"/>
      <c r="Y19" s="370"/>
      <c r="Z19" s="374"/>
      <c r="AA19" s="375"/>
      <c r="AB19" s="375"/>
      <c r="AC19" s="375"/>
      <c r="AD19" s="375"/>
      <c r="AE19" s="375"/>
      <c r="AF19" s="375"/>
      <c r="AG19" s="375"/>
      <c r="AH19" s="376"/>
      <c r="AI19" s="95"/>
    </row>
    <row r="20" spans="2:35" ht="26.25" customHeight="1">
      <c r="B20" s="357"/>
      <c r="C20" s="358"/>
      <c r="D20" s="358"/>
      <c r="E20" s="358"/>
      <c r="F20" s="358"/>
      <c r="G20" s="358"/>
      <c r="H20" s="358"/>
      <c r="I20" s="358"/>
      <c r="J20" s="353"/>
      <c r="K20" s="354"/>
      <c r="L20" s="354"/>
      <c r="M20" s="354"/>
      <c r="N20" s="354"/>
      <c r="O20" s="354"/>
      <c r="P20" s="354"/>
      <c r="Q20" s="354"/>
      <c r="R20" s="354"/>
      <c r="S20" s="354"/>
      <c r="T20" s="357"/>
      <c r="U20" s="358"/>
      <c r="V20" s="358"/>
      <c r="W20" s="358"/>
      <c r="X20" s="358"/>
      <c r="Y20" s="358"/>
      <c r="Z20" s="363"/>
      <c r="AA20" s="364"/>
      <c r="AB20" s="364"/>
      <c r="AC20" s="364"/>
      <c r="AD20" s="364"/>
      <c r="AE20" s="364"/>
      <c r="AF20" s="364"/>
      <c r="AG20" s="364"/>
      <c r="AH20" s="365"/>
      <c r="AI20" s="96"/>
    </row>
    <row r="21" spans="2:35" ht="49.5" customHeight="1">
      <c r="B21" s="337" t="s">
        <v>48</v>
      </c>
      <c r="C21" s="338"/>
      <c r="D21" s="338"/>
      <c r="E21" s="338"/>
      <c r="F21" s="338"/>
      <c r="G21" s="338"/>
      <c r="H21" s="338"/>
      <c r="I21" s="338"/>
      <c r="J21" s="338"/>
      <c r="K21" s="338"/>
      <c r="L21" s="328"/>
      <c r="M21" s="319" t="s">
        <v>81</v>
      </c>
      <c r="N21" s="320"/>
      <c r="O21" s="97" t="s">
        <v>49</v>
      </c>
      <c r="P21" s="327" t="s">
        <v>50</v>
      </c>
      <c r="Q21" s="328"/>
      <c r="R21" s="331" t="s">
        <v>5</v>
      </c>
      <c r="S21" s="341"/>
      <c r="T21" s="337" t="s">
        <v>54</v>
      </c>
      <c r="U21" s="338"/>
      <c r="V21" s="338"/>
      <c r="W21" s="338"/>
      <c r="X21" s="338"/>
      <c r="Y21" s="338"/>
      <c r="Z21" s="338"/>
      <c r="AA21" s="328"/>
      <c r="AB21" s="319" t="s">
        <v>81</v>
      </c>
      <c r="AC21" s="320"/>
      <c r="AD21" s="97" t="s">
        <v>55</v>
      </c>
      <c r="AE21" s="327" t="s">
        <v>56</v>
      </c>
      <c r="AF21" s="328"/>
      <c r="AG21" s="331" t="s">
        <v>5</v>
      </c>
      <c r="AH21" s="332"/>
      <c r="AI21" s="345" t="s">
        <v>108</v>
      </c>
    </row>
    <row r="22" spans="2:35" ht="49.5" customHeight="1">
      <c r="B22" s="339"/>
      <c r="C22" s="340"/>
      <c r="D22" s="340"/>
      <c r="E22" s="340"/>
      <c r="F22" s="340"/>
      <c r="G22" s="340"/>
      <c r="H22" s="340"/>
      <c r="I22" s="340"/>
      <c r="J22" s="340"/>
      <c r="K22" s="340"/>
      <c r="L22" s="330"/>
      <c r="M22" s="321"/>
      <c r="N22" s="322"/>
      <c r="O22" s="127" t="s">
        <v>57</v>
      </c>
      <c r="P22" s="329"/>
      <c r="Q22" s="330"/>
      <c r="R22" s="333"/>
      <c r="S22" s="342"/>
      <c r="T22" s="339"/>
      <c r="U22" s="340"/>
      <c r="V22" s="340"/>
      <c r="W22" s="340"/>
      <c r="X22" s="340"/>
      <c r="Y22" s="340"/>
      <c r="Z22" s="340"/>
      <c r="AA22" s="330"/>
      <c r="AB22" s="321"/>
      <c r="AC22" s="322"/>
      <c r="AD22" s="127" t="s">
        <v>57</v>
      </c>
      <c r="AE22" s="329"/>
      <c r="AF22" s="330"/>
      <c r="AG22" s="333"/>
      <c r="AH22" s="334"/>
      <c r="AI22" s="345"/>
    </row>
    <row r="23" spans="2:35" s="98" customFormat="1" ht="49.5" customHeight="1">
      <c r="B23" s="99">
        <v>1</v>
      </c>
      <c r="C23" s="100"/>
      <c r="D23" s="101" t="str">
        <f>IF(参加申込書!M14="","",LEFT(RIGHT(参加申込書!M14,3)))</f>
        <v/>
      </c>
      <c r="E23" s="101" t="str">
        <f>IF(参加申込書!M14="","",LEFT(RIGHT(参加申込書!M14,2)))</f>
        <v/>
      </c>
      <c r="F23" s="101" t="str">
        <f>IF(参加申込書!M14="","",LEFT(RIGHT(参加申込書!M14,1)))</f>
        <v/>
      </c>
      <c r="G23" s="326" t="str">
        <f>IF(参加申込書!C14="","",参加申込書!C14)</f>
        <v/>
      </c>
      <c r="H23" s="326"/>
      <c r="I23" s="326"/>
      <c r="J23" s="326"/>
      <c r="K23" s="326"/>
      <c r="L23" s="102"/>
      <c r="M23" s="323">
        <v>4</v>
      </c>
      <c r="N23" s="324"/>
      <c r="O23" s="103" t="str">
        <f>IF(参加申込書!K14="","",参加申込書!K14)</f>
        <v/>
      </c>
      <c r="P23" s="103" t="str">
        <f>IF(参加申込書!J14="","",参加申込書!J14)</f>
        <v/>
      </c>
      <c r="Q23" s="104" t="s">
        <v>51</v>
      </c>
      <c r="R23" s="323" t="str">
        <f>IF(参加申込書!L14="","",参加申込書!L14)</f>
        <v/>
      </c>
      <c r="S23" s="326"/>
      <c r="T23" s="105">
        <v>1</v>
      </c>
      <c r="U23" s="106" t="str">
        <f>IF(AI23="","",LEFT(RIGHT(AI23,3)))</f>
        <v/>
      </c>
      <c r="V23" s="106" t="str">
        <f>IF(AI23="","",LEFT(RIGHT(AI23,2)))</f>
        <v/>
      </c>
      <c r="W23" s="106" t="str">
        <f>IF(AI23="","",LEFT(RIGHT(AI23,1)))</f>
        <v/>
      </c>
      <c r="X23" s="297"/>
      <c r="Y23" s="298"/>
      <c r="Z23" s="298"/>
      <c r="AA23" s="299"/>
      <c r="AB23" s="323">
        <v>4</v>
      </c>
      <c r="AC23" s="324"/>
      <c r="AD23" s="107"/>
      <c r="AE23" s="107"/>
      <c r="AF23" s="104" t="s">
        <v>51</v>
      </c>
      <c r="AG23" s="343"/>
      <c r="AH23" s="344"/>
      <c r="AI23" s="108"/>
    </row>
    <row r="24" spans="2:35" s="98" customFormat="1" ht="49.5" customHeight="1">
      <c r="B24" s="109">
        <v>2</v>
      </c>
      <c r="C24" s="110"/>
      <c r="D24" s="101" t="str">
        <f>IF(参加申込書!M15="","",LEFT(RIGHT(参加申込書!M15,3)))</f>
        <v/>
      </c>
      <c r="E24" s="101" t="str">
        <f>IF(参加申込書!M15="","",LEFT(RIGHT(参加申込書!M15,2)))</f>
        <v/>
      </c>
      <c r="F24" s="101" t="str">
        <f>IF(参加申込書!M15="","",LEFT(RIGHT(参加申込書!M15,1)))</f>
        <v/>
      </c>
      <c r="G24" s="312" t="str">
        <f>IF(参加申込書!C15="","",参加申込書!C15)</f>
        <v/>
      </c>
      <c r="H24" s="312"/>
      <c r="I24" s="312"/>
      <c r="J24" s="312"/>
      <c r="K24" s="312"/>
      <c r="L24" s="111"/>
      <c r="M24" s="311">
        <v>5</v>
      </c>
      <c r="N24" s="325"/>
      <c r="O24" s="112" t="str">
        <f>IF(参加申込書!K15="","",参加申込書!K15)</f>
        <v/>
      </c>
      <c r="P24" s="113" t="str">
        <f>IF(参加申込書!J15="","",参加申込書!J15)</f>
        <v/>
      </c>
      <c r="Q24" s="114" t="s">
        <v>51</v>
      </c>
      <c r="R24" s="311" t="str">
        <f>IF(参加申込書!L15="","",参加申込書!L15)</f>
        <v/>
      </c>
      <c r="S24" s="312"/>
      <c r="T24" s="115">
        <v>2</v>
      </c>
      <c r="U24" s="106" t="str">
        <f t="shared" ref="U24:U37" si="0">IF(AI24="","",LEFT(RIGHT(AI24,3)))</f>
        <v/>
      </c>
      <c r="V24" s="106" t="str">
        <f t="shared" ref="V24:V37" si="1">IF(AI24="","",LEFT(RIGHT(AI24,2)))</f>
        <v/>
      </c>
      <c r="W24" s="106" t="str">
        <f>IF(AI24="","",LEFT(RIGHT(AI24,1)))</f>
        <v/>
      </c>
      <c r="X24" s="297"/>
      <c r="Y24" s="298"/>
      <c r="Z24" s="298"/>
      <c r="AA24" s="299"/>
      <c r="AB24" s="311">
        <v>5</v>
      </c>
      <c r="AC24" s="325"/>
      <c r="AD24" s="116"/>
      <c r="AE24" s="116"/>
      <c r="AF24" s="114" t="s">
        <v>51</v>
      </c>
      <c r="AG24" s="313"/>
      <c r="AH24" s="314"/>
      <c r="AI24" s="117"/>
    </row>
    <row r="25" spans="2:35" s="98" customFormat="1" ht="49.5" customHeight="1">
      <c r="B25" s="109">
        <v>3</v>
      </c>
      <c r="C25" s="110"/>
      <c r="D25" s="101" t="str">
        <f>IF(参加申込書!M16="","",LEFT(RIGHT(参加申込書!M16,3)))</f>
        <v/>
      </c>
      <c r="E25" s="101" t="str">
        <f>IF(参加申込書!M16="","",LEFT(RIGHT(参加申込書!M16,2)))</f>
        <v/>
      </c>
      <c r="F25" s="101" t="str">
        <f>IF(参加申込書!M16="","",LEFT(RIGHT(参加申込書!M16,1)))</f>
        <v/>
      </c>
      <c r="G25" s="312" t="str">
        <f>IF(参加申込書!C16="","",参加申込書!C16)</f>
        <v/>
      </c>
      <c r="H25" s="312"/>
      <c r="I25" s="312"/>
      <c r="J25" s="312"/>
      <c r="K25" s="312"/>
      <c r="L25" s="111"/>
      <c r="M25" s="311">
        <v>6</v>
      </c>
      <c r="N25" s="325"/>
      <c r="O25" s="112" t="str">
        <f>IF(参加申込書!K16="","",参加申込書!K16)</f>
        <v/>
      </c>
      <c r="P25" s="113" t="str">
        <f>IF(参加申込書!J16="","",参加申込書!J16)</f>
        <v/>
      </c>
      <c r="Q25" s="114" t="s">
        <v>51</v>
      </c>
      <c r="R25" s="311" t="str">
        <f>IF(参加申込書!L16="","",参加申込書!L16)</f>
        <v/>
      </c>
      <c r="S25" s="312"/>
      <c r="T25" s="115">
        <v>3</v>
      </c>
      <c r="U25" s="106" t="str">
        <f t="shared" si="0"/>
        <v/>
      </c>
      <c r="V25" s="106" t="str">
        <f t="shared" si="1"/>
        <v/>
      </c>
      <c r="W25" s="106" t="str">
        <f t="shared" ref="W25:W37" si="2">IF(AI25="","",LEFT(RIGHT(AI25,1)))</f>
        <v/>
      </c>
      <c r="X25" s="297"/>
      <c r="Y25" s="298"/>
      <c r="Z25" s="298"/>
      <c r="AA25" s="299"/>
      <c r="AB25" s="311">
        <v>6</v>
      </c>
      <c r="AC25" s="325"/>
      <c r="AD25" s="116"/>
      <c r="AE25" s="116"/>
      <c r="AF25" s="114" t="s">
        <v>51</v>
      </c>
      <c r="AG25" s="313"/>
      <c r="AH25" s="314"/>
      <c r="AI25" s="117"/>
    </row>
    <row r="26" spans="2:35" s="98" customFormat="1" ht="49.5" customHeight="1">
      <c r="B26" s="109">
        <v>4</v>
      </c>
      <c r="C26" s="110"/>
      <c r="D26" s="101" t="str">
        <f>IF(参加申込書!M17="","",LEFT(RIGHT(参加申込書!M17,3)))</f>
        <v/>
      </c>
      <c r="E26" s="101" t="str">
        <f>IF(参加申込書!M17="","",LEFT(RIGHT(参加申込書!M17,2)))</f>
        <v/>
      </c>
      <c r="F26" s="101" t="str">
        <f>IF(参加申込書!M17="","",LEFT(RIGHT(参加申込書!M17,1)))</f>
        <v/>
      </c>
      <c r="G26" s="312" t="str">
        <f>IF(参加申込書!C17="","",参加申込書!C17)</f>
        <v/>
      </c>
      <c r="H26" s="312"/>
      <c r="I26" s="312"/>
      <c r="J26" s="312"/>
      <c r="K26" s="312"/>
      <c r="L26" s="111"/>
      <c r="M26" s="311">
        <v>7</v>
      </c>
      <c r="N26" s="325"/>
      <c r="O26" s="112" t="str">
        <f>IF(参加申込書!K17="","",参加申込書!K17)</f>
        <v/>
      </c>
      <c r="P26" s="113" t="str">
        <f>IF(参加申込書!J17="","",参加申込書!J17)</f>
        <v/>
      </c>
      <c r="Q26" s="114" t="s">
        <v>51</v>
      </c>
      <c r="R26" s="311" t="str">
        <f>IF(参加申込書!L17="","",参加申込書!L17)</f>
        <v/>
      </c>
      <c r="S26" s="312"/>
      <c r="T26" s="115">
        <v>4</v>
      </c>
      <c r="U26" s="106" t="str">
        <f t="shared" si="0"/>
        <v/>
      </c>
      <c r="V26" s="106" t="str">
        <f t="shared" si="1"/>
        <v/>
      </c>
      <c r="W26" s="106" t="str">
        <f t="shared" si="2"/>
        <v/>
      </c>
      <c r="X26" s="297"/>
      <c r="Y26" s="298"/>
      <c r="Z26" s="298"/>
      <c r="AA26" s="299"/>
      <c r="AB26" s="311">
        <v>7</v>
      </c>
      <c r="AC26" s="325"/>
      <c r="AD26" s="116"/>
      <c r="AE26" s="116"/>
      <c r="AF26" s="114" t="s">
        <v>51</v>
      </c>
      <c r="AG26" s="313"/>
      <c r="AH26" s="314"/>
      <c r="AI26" s="117"/>
    </row>
    <row r="27" spans="2:35" s="98" customFormat="1" ht="49.5" customHeight="1">
      <c r="B27" s="109">
        <v>5</v>
      </c>
      <c r="C27" s="110"/>
      <c r="D27" s="101" t="str">
        <f>IF(参加申込書!M18="","",LEFT(RIGHT(参加申込書!M18,3)))</f>
        <v/>
      </c>
      <c r="E27" s="101" t="str">
        <f>IF(参加申込書!M18="","",LEFT(RIGHT(参加申込書!M18,2)))</f>
        <v/>
      </c>
      <c r="F27" s="101" t="str">
        <f>IF(参加申込書!M18="","",LEFT(RIGHT(参加申込書!M18,1)))</f>
        <v/>
      </c>
      <c r="G27" s="312" t="str">
        <f>IF(参加申込書!C18="","",参加申込書!C18)</f>
        <v/>
      </c>
      <c r="H27" s="312"/>
      <c r="I27" s="312"/>
      <c r="J27" s="312"/>
      <c r="K27" s="312"/>
      <c r="L27" s="111"/>
      <c r="M27" s="311">
        <v>8</v>
      </c>
      <c r="N27" s="325"/>
      <c r="O27" s="112" t="str">
        <f>IF(参加申込書!K18="","",参加申込書!K18)</f>
        <v/>
      </c>
      <c r="P27" s="113" t="str">
        <f>IF(参加申込書!J18="","",参加申込書!J18)</f>
        <v/>
      </c>
      <c r="Q27" s="114" t="s">
        <v>51</v>
      </c>
      <c r="R27" s="311" t="str">
        <f>IF(参加申込書!L18="","",参加申込書!L18)</f>
        <v/>
      </c>
      <c r="S27" s="312"/>
      <c r="T27" s="115">
        <v>5</v>
      </c>
      <c r="U27" s="106" t="str">
        <f t="shared" si="0"/>
        <v/>
      </c>
      <c r="V27" s="106" t="str">
        <f t="shared" si="1"/>
        <v/>
      </c>
      <c r="W27" s="106" t="str">
        <f t="shared" si="2"/>
        <v/>
      </c>
      <c r="X27" s="297"/>
      <c r="Y27" s="298"/>
      <c r="Z27" s="298"/>
      <c r="AA27" s="299"/>
      <c r="AB27" s="311">
        <v>8</v>
      </c>
      <c r="AC27" s="325"/>
      <c r="AD27" s="116"/>
      <c r="AE27" s="116"/>
      <c r="AF27" s="114" t="s">
        <v>51</v>
      </c>
      <c r="AG27" s="313"/>
      <c r="AH27" s="314"/>
      <c r="AI27" s="117"/>
    </row>
    <row r="28" spans="2:35" s="98" customFormat="1" ht="49.5" customHeight="1">
      <c r="B28" s="109">
        <v>6</v>
      </c>
      <c r="C28" s="110"/>
      <c r="D28" s="101" t="str">
        <f>IF(参加申込書!M19="","",LEFT(RIGHT(参加申込書!M19,3)))</f>
        <v/>
      </c>
      <c r="E28" s="101" t="str">
        <f>IF(参加申込書!M19="","",LEFT(RIGHT(参加申込書!M19,2)))</f>
        <v/>
      </c>
      <c r="F28" s="101" t="str">
        <f>IF(参加申込書!M19="","",LEFT(RIGHT(参加申込書!M19,1)))</f>
        <v/>
      </c>
      <c r="G28" s="312" t="str">
        <f>IF(参加申込書!C19="","",参加申込書!C19)</f>
        <v/>
      </c>
      <c r="H28" s="312"/>
      <c r="I28" s="312"/>
      <c r="J28" s="312"/>
      <c r="K28" s="312"/>
      <c r="L28" s="111"/>
      <c r="M28" s="311">
        <v>9</v>
      </c>
      <c r="N28" s="325"/>
      <c r="O28" s="112" t="str">
        <f>IF(参加申込書!K19="","",参加申込書!K19)</f>
        <v/>
      </c>
      <c r="P28" s="113" t="str">
        <f>IF(参加申込書!J19="","",参加申込書!J19)</f>
        <v/>
      </c>
      <c r="Q28" s="114" t="s">
        <v>51</v>
      </c>
      <c r="R28" s="311" t="str">
        <f>IF(参加申込書!L19="","",参加申込書!L19)</f>
        <v/>
      </c>
      <c r="S28" s="312"/>
      <c r="T28" s="115">
        <v>6</v>
      </c>
      <c r="U28" s="106" t="str">
        <f t="shared" si="0"/>
        <v/>
      </c>
      <c r="V28" s="106" t="str">
        <f t="shared" si="1"/>
        <v/>
      </c>
      <c r="W28" s="106" t="str">
        <f t="shared" si="2"/>
        <v/>
      </c>
      <c r="X28" s="297"/>
      <c r="Y28" s="298"/>
      <c r="Z28" s="298"/>
      <c r="AA28" s="299"/>
      <c r="AB28" s="311">
        <v>9</v>
      </c>
      <c r="AC28" s="325"/>
      <c r="AD28" s="116"/>
      <c r="AE28" s="116"/>
      <c r="AF28" s="114" t="s">
        <v>51</v>
      </c>
      <c r="AG28" s="313"/>
      <c r="AH28" s="314"/>
      <c r="AI28" s="117"/>
    </row>
    <row r="29" spans="2:35" s="98" customFormat="1" ht="49.5" customHeight="1">
      <c r="B29" s="109">
        <v>7</v>
      </c>
      <c r="C29" s="110"/>
      <c r="D29" s="101" t="str">
        <f>IF(参加申込書!M20="","",LEFT(RIGHT(参加申込書!M20,3)))</f>
        <v/>
      </c>
      <c r="E29" s="101" t="str">
        <f>IF(参加申込書!M20="","",LEFT(RIGHT(参加申込書!M20,2)))</f>
        <v/>
      </c>
      <c r="F29" s="101" t="str">
        <f>IF(参加申込書!M20="","",LEFT(RIGHT(参加申込書!M20,1)))</f>
        <v/>
      </c>
      <c r="G29" s="312" t="str">
        <f>IF(参加申込書!C20="","",参加申込書!C20)</f>
        <v/>
      </c>
      <c r="H29" s="312"/>
      <c r="I29" s="312"/>
      <c r="J29" s="312"/>
      <c r="K29" s="312"/>
      <c r="L29" s="111"/>
      <c r="M29" s="311">
        <v>10</v>
      </c>
      <c r="N29" s="325"/>
      <c r="O29" s="112" t="str">
        <f>IF(参加申込書!K20="","",参加申込書!K20)</f>
        <v/>
      </c>
      <c r="P29" s="113" t="str">
        <f>IF(参加申込書!J20="","",参加申込書!J20)</f>
        <v/>
      </c>
      <c r="Q29" s="114" t="s">
        <v>51</v>
      </c>
      <c r="R29" s="311" t="str">
        <f>IF(参加申込書!L20="","",参加申込書!L20)</f>
        <v/>
      </c>
      <c r="S29" s="312"/>
      <c r="T29" s="115">
        <v>7</v>
      </c>
      <c r="U29" s="106" t="str">
        <f t="shared" si="0"/>
        <v/>
      </c>
      <c r="V29" s="106" t="str">
        <f t="shared" si="1"/>
        <v/>
      </c>
      <c r="W29" s="106" t="str">
        <f t="shared" si="2"/>
        <v/>
      </c>
      <c r="X29" s="297"/>
      <c r="Y29" s="298"/>
      <c r="Z29" s="298"/>
      <c r="AA29" s="299"/>
      <c r="AB29" s="311">
        <v>10</v>
      </c>
      <c r="AC29" s="325"/>
      <c r="AD29" s="116"/>
      <c r="AE29" s="116"/>
      <c r="AF29" s="114" t="s">
        <v>51</v>
      </c>
      <c r="AG29" s="313"/>
      <c r="AH29" s="314"/>
      <c r="AI29" s="117"/>
    </row>
    <row r="30" spans="2:35" s="98" customFormat="1" ht="49.5" customHeight="1">
      <c r="B30" s="109">
        <v>8</v>
      </c>
      <c r="C30" s="110"/>
      <c r="D30" s="101" t="str">
        <f>IF(参加申込書!M21="","",LEFT(RIGHT(参加申込書!M21,3)))</f>
        <v/>
      </c>
      <c r="E30" s="101" t="str">
        <f>IF(参加申込書!M21="","",LEFT(RIGHT(参加申込書!M21,2)))</f>
        <v/>
      </c>
      <c r="F30" s="101" t="str">
        <f>IF(参加申込書!M21="","",LEFT(RIGHT(参加申込書!M21,1)))</f>
        <v/>
      </c>
      <c r="G30" s="312" t="str">
        <f>IF(参加申込書!C21="","",参加申込書!C21)</f>
        <v/>
      </c>
      <c r="H30" s="312"/>
      <c r="I30" s="312"/>
      <c r="J30" s="312"/>
      <c r="K30" s="312"/>
      <c r="L30" s="111"/>
      <c r="M30" s="311">
        <v>11</v>
      </c>
      <c r="N30" s="325"/>
      <c r="O30" s="112" t="str">
        <f>IF(参加申込書!K21="","",参加申込書!K21)</f>
        <v/>
      </c>
      <c r="P30" s="113" t="str">
        <f>IF(参加申込書!J21="","",参加申込書!J21)</f>
        <v/>
      </c>
      <c r="Q30" s="114" t="s">
        <v>51</v>
      </c>
      <c r="R30" s="311" t="str">
        <f>IF(参加申込書!L21="","",参加申込書!L21)</f>
        <v/>
      </c>
      <c r="S30" s="335"/>
      <c r="T30" s="115">
        <v>8</v>
      </c>
      <c r="U30" s="106" t="str">
        <f t="shared" si="0"/>
        <v/>
      </c>
      <c r="V30" s="106" t="str">
        <f t="shared" si="1"/>
        <v/>
      </c>
      <c r="W30" s="106" t="str">
        <f t="shared" si="2"/>
        <v/>
      </c>
      <c r="X30" s="297"/>
      <c r="Y30" s="298"/>
      <c r="Z30" s="298"/>
      <c r="AA30" s="299"/>
      <c r="AB30" s="311">
        <v>11</v>
      </c>
      <c r="AC30" s="325"/>
      <c r="AD30" s="116"/>
      <c r="AE30" s="116"/>
      <c r="AF30" s="114" t="s">
        <v>51</v>
      </c>
      <c r="AG30" s="313"/>
      <c r="AH30" s="336"/>
      <c r="AI30" s="117"/>
    </row>
    <row r="31" spans="2:35" s="98" customFormat="1" ht="49.5" customHeight="1">
      <c r="B31" s="109">
        <v>9</v>
      </c>
      <c r="C31" s="110"/>
      <c r="D31" s="101" t="str">
        <f>IF(参加申込書!M22="","",LEFT(RIGHT(参加申込書!M22,3)))</f>
        <v/>
      </c>
      <c r="E31" s="101" t="str">
        <f>IF(参加申込書!M22="","",LEFT(RIGHT(参加申込書!M22,2)))</f>
        <v/>
      </c>
      <c r="F31" s="101" t="str">
        <f>IF(参加申込書!M22="","",LEFT(RIGHT(参加申込書!M22,1)))</f>
        <v/>
      </c>
      <c r="G31" s="312" t="str">
        <f>IF(参加申込書!C22="","",参加申込書!C22)</f>
        <v/>
      </c>
      <c r="H31" s="312"/>
      <c r="I31" s="312"/>
      <c r="J31" s="312"/>
      <c r="K31" s="312"/>
      <c r="L31" s="111"/>
      <c r="M31" s="311">
        <v>12</v>
      </c>
      <c r="N31" s="325"/>
      <c r="O31" s="112" t="str">
        <f>IF(参加申込書!K22="","",参加申込書!K22)</f>
        <v/>
      </c>
      <c r="P31" s="113" t="str">
        <f>IF(参加申込書!J22="","",参加申込書!J22)</f>
        <v/>
      </c>
      <c r="Q31" s="114" t="s">
        <v>51</v>
      </c>
      <c r="R31" s="311" t="str">
        <f>IF(参加申込書!L22="","",参加申込書!L22)</f>
        <v/>
      </c>
      <c r="S31" s="312"/>
      <c r="T31" s="115">
        <v>9</v>
      </c>
      <c r="U31" s="106" t="str">
        <f t="shared" si="0"/>
        <v/>
      </c>
      <c r="V31" s="106" t="str">
        <f t="shared" si="1"/>
        <v/>
      </c>
      <c r="W31" s="106" t="str">
        <f t="shared" si="2"/>
        <v/>
      </c>
      <c r="X31" s="297"/>
      <c r="Y31" s="298"/>
      <c r="Z31" s="298"/>
      <c r="AA31" s="299"/>
      <c r="AB31" s="311">
        <v>12</v>
      </c>
      <c r="AC31" s="325"/>
      <c r="AD31" s="116"/>
      <c r="AE31" s="116"/>
      <c r="AF31" s="114" t="s">
        <v>51</v>
      </c>
      <c r="AG31" s="313"/>
      <c r="AH31" s="314"/>
      <c r="AI31" s="117"/>
    </row>
    <row r="32" spans="2:35" s="98" customFormat="1" ht="49.5" customHeight="1">
      <c r="B32" s="109">
        <v>10</v>
      </c>
      <c r="C32" s="110"/>
      <c r="D32" s="101" t="str">
        <f>IF(参加申込書!M23="","",LEFT(RIGHT(参加申込書!M23,3)))</f>
        <v/>
      </c>
      <c r="E32" s="101" t="str">
        <f>IF(参加申込書!M23="","",LEFT(RIGHT(参加申込書!M23,2)))</f>
        <v/>
      </c>
      <c r="F32" s="101" t="str">
        <f>IF(参加申込書!M23="","",LEFT(RIGHT(参加申込書!M23,1)))</f>
        <v/>
      </c>
      <c r="G32" s="312" t="str">
        <f>IF(参加申込書!C23="","",参加申込書!C23)</f>
        <v/>
      </c>
      <c r="H32" s="312"/>
      <c r="I32" s="312"/>
      <c r="J32" s="312"/>
      <c r="K32" s="312"/>
      <c r="L32" s="111"/>
      <c r="M32" s="311">
        <v>13</v>
      </c>
      <c r="N32" s="325"/>
      <c r="O32" s="112" t="str">
        <f>IF(参加申込書!K23="","",参加申込書!K23)</f>
        <v/>
      </c>
      <c r="P32" s="113" t="str">
        <f>IF(参加申込書!J23="","",参加申込書!J23)</f>
        <v/>
      </c>
      <c r="Q32" s="114" t="s">
        <v>51</v>
      </c>
      <c r="R32" s="311" t="str">
        <f>IF(参加申込書!L23="","",参加申込書!L23)</f>
        <v/>
      </c>
      <c r="S32" s="312"/>
      <c r="T32" s="115">
        <v>10</v>
      </c>
      <c r="U32" s="106" t="str">
        <f t="shared" si="0"/>
        <v/>
      </c>
      <c r="V32" s="106" t="str">
        <f t="shared" si="1"/>
        <v/>
      </c>
      <c r="W32" s="106" t="str">
        <f t="shared" si="2"/>
        <v/>
      </c>
      <c r="X32" s="297"/>
      <c r="Y32" s="298"/>
      <c r="Z32" s="298"/>
      <c r="AA32" s="299"/>
      <c r="AB32" s="311">
        <v>13</v>
      </c>
      <c r="AC32" s="325"/>
      <c r="AD32" s="116"/>
      <c r="AE32" s="116"/>
      <c r="AF32" s="114" t="s">
        <v>51</v>
      </c>
      <c r="AG32" s="313"/>
      <c r="AH32" s="314"/>
      <c r="AI32" s="117"/>
    </row>
    <row r="33" spans="2:35" s="98" customFormat="1" ht="49.5" customHeight="1">
      <c r="B33" s="109">
        <v>11</v>
      </c>
      <c r="C33" s="110"/>
      <c r="D33" s="101" t="str">
        <f>IF(参加申込書!M24="","",LEFT(RIGHT(参加申込書!M24,3)))</f>
        <v/>
      </c>
      <c r="E33" s="101" t="str">
        <f>IF(参加申込書!M24="","",LEFT(RIGHT(参加申込書!M24,2)))</f>
        <v/>
      </c>
      <c r="F33" s="101" t="str">
        <f>IF(参加申込書!M24="","",LEFT(RIGHT(参加申込書!M24,1)))</f>
        <v/>
      </c>
      <c r="G33" s="312" t="str">
        <f>IF(参加申込書!C24="","",参加申込書!C24)</f>
        <v/>
      </c>
      <c r="H33" s="312"/>
      <c r="I33" s="312"/>
      <c r="J33" s="312"/>
      <c r="K33" s="312"/>
      <c r="L33" s="111"/>
      <c r="M33" s="311">
        <v>14</v>
      </c>
      <c r="N33" s="325"/>
      <c r="O33" s="112" t="str">
        <f>IF(参加申込書!K24="","",参加申込書!K24)</f>
        <v/>
      </c>
      <c r="P33" s="113" t="str">
        <f>IF(参加申込書!J24="","",参加申込書!J24)</f>
        <v/>
      </c>
      <c r="Q33" s="114" t="s">
        <v>51</v>
      </c>
      <c r="R33" s="311" t="str">
        <f>IF(参加申込書!L24="","",参加申込書!L24)</f>
        <v/>
      </c>
      <c r="S33" s="312"/>
      <c r="T33" s="115">
        <v>11</v>
      </c>
      <c r="U33" s="106" t="str">
        <f t="shared" si="0"/>
        <v/>
      </c>
      <c r="V33" s="106" t="str">
        <f t="shared" si="1"/>
        <v/>
      </c>
      <c r="W33" s="106" t="str">
        <f t="shared" si="2"/>
        <v/>
      </c>
      <c r="X33" s="297"/>
      <c r="Y33" s="298"/>
      <c r="Z33" s="298"/>
      <c r="AA33" s="299"/>
      <c r="AB33" s="311">
        <v>14</v>
      </c>
      <c r="AC33" s="325"/>
      <c r="AD33" s="116"/>
      <c r="AE33" s="116"/>
      <c r="AF33" s="114" t="s">
        <v>51</v>
      </c>
      <c r="AG33" s="313"/>
      <c r="AH33" s="314"/>
      <c r="AI33" s="117"/>
    </row>
    <row r="34" spans="2:35" s="98" customFormat="1" ht="49.5" customHeight="1">
      <c r="B34" s="109">
        <v>12</v>
      </c>
      <c r="C34" s="110"/>
      <c r="D34" s="101" t="str">
        <f>IF(参加申込書!M25="","",LEFT(RIGHT(参加申込書!M25,3)))</f>
        <v/>
      </c>
      <c r="E34" s="101" t="str">
        <f>IF(参加申込書!M25="","",LEFT(RIGHT(参加申込書!M25,2)))</f>
        <v/>
      </c>
      <c r="F34" s="101" t="str">
        <f>IF(参加申込書!M25="","",LEFT(RIGHT(参加申込書!M25,1)))</f>
        <v/>
      </c>
      <c r="G34" s="312" t="str">
        <f>IF(参加申込書!C25="","",参加申込書!C25)</f>
        <v/>
      </c>
      <c r="H34" s="312"/>
      <c r="I34" s="312"/>
      <c r="J34" s="312"/>
      <c r="K34" s="312"/>
      <c r="L34" s="111"/>
      <c r="M34" s="311">
        <v>15</v>
      </c>
      <c r="N34" s="325"/>
      <c r="O34" s="112" t="str">
        <f>IF(参加申込書!K25="","",参加申込書!K25)</f>
        <v/>
      </c>
      <c r="P34" s="113" t="str">
        <f>IF(参加申込書!J25="","",参加申込書!J25)</f>
        <v/>
      </c>
      <c r="Q34" s="114" t="s">
        <v>51</v>
      </c>
      <c r="R34" s="311" t="str">
        <f>IF(参加申込書!L25="","",参加申込書!L25)</f>
        <v/>
      </c>
      <c r="S34" s="312"/>
      <c r="T34" s="115">
        <v>12</v>
      </c>
      <c r="U34" s="106" t="str">
        <f t="shared" si="0"/>
        <v/>
      </c>
      <c r="V34" s="106" t="str">
        <f t="shared" si="1"/>
        <v/>
      </c>
      <c r="W34" s="106" t="str">
        <f t="shared" si="2"/>
        <v/>
      </c>
      <c r="X34" s="297"/>
      <c r="Y34" s="298"/>
      <c r="Z34" s="298"/>
      <c r="AA34" s="299"/>
      <c r="AB34" s="311">
        <v>15</v>
      </c>
      <c r="AC34" s="325"/>
      <c r="AD34" s="116"/>
      <c r="AE34" s="116"/>
      <c r="AF34" s="114" t="s">
        <v>51</v>
      </c>
      <c r="AG34" s="313"/>
      <c r="AH34" s="314"/>
      <c r="AI34" s="117"/>
    </row>
    <row r="35" spans="2:35" s="98" customFormat="1" ht="49.5" customHeight="1">
      <c r="B35" s="109">
        <v>13</v>
      </c>
      <c r="C35" s="110"/>
      <c r="D35" s="101" t="str">
        <f>IF(参加申込書!M26="","",LEFT(RIGHT(参加申込書!M26,3)))</f>
        <v/>
      </c>
      <c r="E35" s="101" t="str">
        <f>IF(参加申込書!M26="","",LEFT(RIGHT(参加申込書!M26,2)))</f>
        <v/>
      </c>
      <c r="F35" s="101" t="str">
        <f>IF(参加申込書!M26="","",LEFT(RIGHT(参加申込書!M26,1)))</f>
        <v/>
      </c>
      <c r="G35" s="312" t="str">
        <f>IF(参加申込書!C26="","",参加申込書!C26)</f>
        <v/>
      </c>
      <c r="H35" s="312"/>
      <c r="I35" s="312"/>
      <c r="J35" s="312"/>
      <c r="K35" s="312"/>
      <c r="L35" s="111"/>
      <c r="M35" s="311">
        <v>16</v>
      </c>
      <c r="N35" s="325"/>
      <c r="O35" s="112" t="str">
        <f>IF(参加申込書!K26="","",参加申込書!K26)</f>
        <v/>
      </c>
      <c r="P35" s="113" t="str">
        <f>IF(参加申込書!J26="","",参加申込書!J26)</f>
        <v/>
      </c>
      <c r="Q35" s="114" t="s">
        <v>51</v>
      </c>
      <c r="R35" s="311" t="str">
        <f>IF(参加申込書!L26="","",参加申込書!L26)</f>
        <v/>
      </c>
      <c r="S35" s="335"/>
      <c r="T35" s="115">
        <v>13</v>
      </c>
      <c r="U35" s="106" t="str">
        <f t="shared" si="0"/>
        <v/>
      </c>
      <c r="V35" s="106" t="str">
        <f t="shared" si="1"/>
        <v/>
      </c>
      <c r="W35" s="106" t="str">
        <f t="shared" si="2"/>
        <v/>
      </c>
      <c r="X35" s="297"/>
      <c r="Y35" s="298"/>
      <c r="Z35" s="298"/>
      <c r="AA35" s="299"/>
      <c r="AB35" s="311">
        <v>16</v>
      </c>
      <c r="AC35" s="325"/>
      <c r="AD35" s="116"/>
      <c r="AE35" s="116"/>
      <c r="AF35" s="114" t="s">
        <v>51</v>
      </c>
      <c r="AG35" s="313"/>
      <c r="AH35" s="336"/>
      <c r="AI35" s="117"/>
    </row>
    <row r="36" spans="2:35" s="98" customFormat="1" ht="49.5" customHeight="1">
      <c r="B36" s="109">
        <v>14</v>
      </c>
      <c r="C36" s="110"/>
      <c r="D36" s="101" t="str">
        <f>IF(参加申込書!M27="","",LEFT(RIGHT(参加申込書!M27,3)))</f>
        <v/>
      </c>
      <c r="E36" s="101" t="str">
        <f>IF(参加申込書!M27="","",LEFT(RIGHT(参加申込書!M27,2)))</f>
        <v/>
      </c>
      <c r="F36" s="101" t="str">
        <f>IF(参加申込書!M27="","",LEFT(RIGHT(参加申込書!M27,1)))</f>
        <v/>
      </c>
      <c r="G36" s="312" t="str">
        <f>IF(参加申込書!C27="","",参加申込書!C27)</f>
        <v/>
      </c>
      <c r="H36" s="312"/>
      <c r="I36" s="312"/>
      <c r="J36" s="312"/>
      <c r="K36" s="312"/>
      <c r="L36" s="111"/>
      <c r="M36" s="311">
        <v>17</v>
      </c>
      <c r="N36" s="325"/>
      <c r="O36" s="112" t="str">
        <f>IF(参加申込書!K27="","",参加申込書!K27)</f>
        <v/>
      </c>
      <c r="P36" s="113" t="str">
        <f>IF(参加申込書!J27="","",参加申込書!J27)</f>
        <v/>
      </c>
      <c r="Q36" s="114" t="s">
        <v>51</v>
      </c>
      <c r="R36" s="311" t="str">
        <f>IF(参加申込書!L27="","",参加申込書!L27)</f>
        <v/>
      </c>
      <c r="S36" s="312"/>
      <c r="T36" s="115">
        <v>14</v>
      </c>
      <c r="U36" s="106" t="str">
        <f>IF(AI36="","",LEFT(RIGHT(AI36,3)))</f>
        <v/>
      </c>
      <c r="V36" s="106" t="str">
        <f>IF(AI36="","",LEFT(RIGHT(AI36,2)))</f>
        <v/>
      </c>
      <c r="W36" s="106" t="str">
        <f>IF(AI36="","",LEFT(RIGHT(AI36,1)))</f>
        <v/>
      </c>
      <c r="X36" s="297"/>
      <c r="Y36" s="298"/>
      <c r="Z36" s="298"/>
      <c r="AA36" s="299"/>
      <c r="AB36" s="311">
        <v>17</v>
      </c>
      <c r="AC36" s="325"/>
      <c r="AD36" s="116"/>
      <c r="AE36" s="116"/>
      <c r="AF36" s="114" t="s">
        <v>51</v>
      </c>
      <c r="AG36" s="313"/>
      <c r="AH36" s="314"/>
      <c r="AI36" s="117"/>
    </row>
    <row r="37" spans="2:35" s="98" customFormat="1" ht="49.5" customHeight="1">
      <c r="B37" s="118">
        <v>15</v>
      </c>
      <c r="C37" s="119"/>
      <c r="D37" s="101" t="str">
        <f>IF(参加申込書!M28="","",LEFT(RIGHT(参加申込書!M28,3)))</f>
        <v/>
      </c>
      <c r="E37" s="101" t="str">
        <f>IF(参加申込書!M28="","",LEFT(RIGHT(参加申込書!M28,2)))</f>
        <v/>
      </c>
      <c r="F37" s="101" t="str">
        <f>IF(参加申込書!M28="","",LEFT(RIGHT(参加申込書!M28,1)))</f>
        <v/>
      </c>
      <c r="G37" s="346" t="str">
        <f>IF(参加申込書!C28="","",参加申込書!C28)</f>
        <v/>
      </c>
      <c r="H37" s="346"/>
      <c r="I37" s="346"/>
      <c r="J37" s="346"/>
      <c r="K37" s="346"/>
      <c r="L37" s="120"/>
      <c r="M37" s="315">
        <v>18</v>
      </c>
      <c r="N37" s="347"/>
      <c r="O37" s="121" t="str">
        <f>IF(参加申込書!K28="","",参加申込書!K28)</f>
        <v/>
      </c>
      <c r="P37" s="121" t="str">
        <f>IF(参加申込書!J28="","",参加申込書!J28)</f>
        <v/>
      </c>
      <c r="Q37" s="122" t="s">
        <v>51</v>
      </c>
      <c r="R37" s="315" t="str">
        <f>IF(参加申込書!L28="","",参加申込書!L28)</f>
        <v/>
      </c>
      <c r="S37" s="316"/>
      <c r="T37" s="123">
        <v>15</v>
      </c>
      <c r="U37" s="106" t="str">
        <f t="shared" si="0"/>
        <v/>
      </c>
      <c r="V37" s="106" t="str">
        <f t="shared" si="1"/>
        <v/>
      </c>
      <c r="W37" s="106" t="str">
        <f t="shared" si="2"/>
        <v/>
      </c>
      <c r="X37" s="297"/>
      <c r="Y37" s="298"/>
      <c r="Z37" s="298"/>
      <c r="AA37" s="299"/>
      <c r="AB37" s="315">
        <v>18</v>
      </c>
      <c r="AC37" s="347"/>
      <c r="AD37" s="124"/>
      <c r="AE37" s="124"/>
      <c r="AF37" s="122" t="s">
        <v>51</v>
      </c>
      <c r="AG37" s="317"/>
      <c r="AH37" s="318"/>
      <c r="AI37" s="117"/>
    </row>
    <row r="38" spans="2:35" ht="24.75" customHeight="1">
      <c r="B38" s="125"/>
      <c r="C38" s="125"/>
      <c r="D38" s="126"/>
      <c r="E38" s="126"/>
      <c r="F38" s="126"/>
      <c r="G38" s="125"/>
      <c r="H38" s="125"/>
      <c r="I38" s="125"/>
      <c r="J38" s="125"/>
      <c r="K38" s="125"/>
      <c r="L38" s="125"/>
      <c r="M38" s="125"/>
      <c r="N38" s="125"/>
      <c r="O38" s="125"/>
      <c r="P38" s="125"/>
      <c r="Q38" s="125"/>
      <c r="R38" s="125"/>
      <c r="S38" s="125"/>
      <c r="T38" s="125"/>
      <c r="U38" s="125"/>
      <c r="V38" s="125"/>
      <c r="W38" s="125"/>
      <c r="X38" s="125"/>
      <c r="Y38" s="125"/>
      <c r="Z38" s="125"/>
      <c r="AA38" s="125"/>
      <c r="AB38" s="125"/>
      <c r="AC38" s="125"/>
      <c r="AD38" s="125"/>
      <c r="AE38" s="125"/>
      <c r="AF38" s="125"/>
      <c r="AG38" s="125"/>
      <c r="AH38" s="125"/>
    </row>
    <row r="39" spans="2:35">
      <c r="I39" s="89"/>
      <c r="J39" s="89"/>
    </row>
    <row r="41" spans="2:35">
      <c r="I41" s="89"/>
      <c r="J41" s="89"/>
    </row>
  </sheetData>
  <sheetProtection selectLockedCells="1"/>
  <customSheetViews>
    <customSheetView guid="{9A062998-C87C-4B00-B38F-6F72BC85D248}" scale="70" fitToPage="1" topLeftCell="A8">
      <selection activeCell="U17" sqref="U17:AC18"/>
      <pageMargins left="0.78700000000000003" right="0.78700000000000003" top="0.98399999999999999" bottom="0.98399999999999999" header="0.51200000000000001" footer="0.51200000000000001"/>
      <pageSetup paperSize="9" scale="51" orientation="portrait" horizontalDpi="4294967293" verticalDpi="360" r:id="rId1"/>
      <headerFooter alignWithMargins="0"/>
    </customSheetView>
  </customSheetViews>
  <mergeCells count="122">
    <mergeCell ref="AB35:AC35"/>
    <mergeCell ref="AB36:AC36"/>
    <mergeCell ref="AB29:AC29"/>
    <mergeCell ref="AB30:AC30"/>
    <mergeCell ref="AB31:AC31"/>
    <mergeCell ref="AB32:AC32"/>
    <mergeCell ref="AB33:AC33"/>
    <mergeCell ref="X25:AA25"/>
    <mergeCell ref="X26:AA26"/>
    <mergeCell ref="X27:AA27"/>
    <mergeCell ref="X28:AA28"/>
    <mergeCell ref="X29:AA29"/>
    <mergeCell ref="X30:AA30"/>
    <mergeCell ref="X31:AA31"/>
    <mergeCell ref="X32:AA32"/>
    <mergeCell ref="X33:AA33"/>
    <mergeCell ref="X34:AA34"/>
    <mergeCell ref="X35:AA35"/>
    <mergeCell ref="X36:AA36"/>
    <mergeCell ref="B11:S12"/>
    <mergeCell ref="T11:AH12"/>
    <mergeCell ref="J13:S14"/>
    <mergeCell ref="B13:I14"/>
    <mergeCell ref="T13:Y14"/>
    <mergeCell ref="Z13:AH14"/>
    <mergeCell ref="B15:I16"/>
    <mergeCell ref="B17:I18"/>
    <mergeCell ref="B19:I20"/>
    <mergeCell ref="J15:S16"/>
    <mergeCell ref="J17:S18"/>
    <mergeCell ref="J19:S20"/>
    <mergeCell ref="T15:Y16"/>
    <mergeCell ref="T17:Y18"/>
    <mergeCell ref="T19:Y20"/>
    <mergeCell ref="Z15:AH16"/>
    <mergeCell ref="Z17:AH18"/>
    <mergeCell ref="Z19:AH20"/>
    <mergeCell ref="AI21:AI22"/>
    <mergeCell ref="G37:K37"/>
    <mergeCell ref="G36:K36"/>
    <mergeCell ref="G35:K35"/>
    <mergeCell ref="G28:K28"/>
    <mergeCell ref="AG30:AH30"/>
    <mergeCell ref="R31:S31"/>
    <mergeCell ref="G29:K29"/>
    <mergeCell ref="G30:K30"/>
    <mergeCell ref="G31:K31"/>
    <mergeCell ref="G32:K32"/>
    <mergeCell ref="AG31:AH31"/>
    <mergeCell ref="AB37:AC37"/>
    <mergeCell ref="M34:N34"/>
    <mergeCell ref="M35:N35"/>
    <mergeCell ref="M36:N36"/>
    <mergeCell ref="M37:N37"/>
    <mergeCell ref="AB21:AC22"/>
    <mergeCell ref="AB23:AC23"/>
    <mergeCell ref="AB24:AC24"/>
    <mergeCell ref="AB25:AC25"/>
    <mergeCell ref="AB26:AC26"/>
    <mergeCell ref="AB27:AC27"/>
    <mergeCell ref="AB28:AC28"/>
    <mergeCell ref="R28:S28"/>
    <mergeCell ref="AG28:AH28"/>
    <mergeCell ref="G34:K34"/>
    <mergeCell ref="R34:S34"/>
    <mergeCell ref="AG32:AH32"/>
    <mergeCell ref="R33:S33"/>
    <mergeCell ref="AG33:AH33"/>
    <mergeCell ref="R30:S30"/>
    <mergeCell ref="M30:N30"/>
    <mergeCell ref="M31:N31"/>
    <mergeCell ref="M32:N32"/>
    <mergeCell ref="M33:N33"/>
    <mergeCell ref="R32:S32"/>
    <mergeCell ref="M28:N28"/>
    <mergeCell ref="M29:N29"/>
    <mergeCell ref="AG34:AH34"/>
    <mergeCell ref="AB34:AC34"/>
    <mergeCell ref="AG24:AH24"/>
    <mergeCell ref="B21:L22"/>
    <mergeCell ref="P21:Q22"/>
    <mergeCell ref="R21:S22"/>
    <mergeCell ref="T21:AA22"/>
    <mergeCell ref="G25:K25"/>
    <mergeCell ref="G26:K26"/>
    <mergeCell ref="G27:K27"/>
    <mergeCell ref="R26:S26"/>
    <mergeCell ref="AG26:AH26"/>
    <mergeCell ref="R27:S27"/>
    <mergeCell ref="R25:S25"/>
    <mergeCell ref="AG25:AH25"/>
    <mergeCell ref="M25:N25"/>
    <mergeCell ref="M26:N26"/>
    <mergeCell ref="M27:N27"/>
    <mergeCell ref="AG23:AH23"/>
    <mergeCell ref="AG27:AH27"/>
    <mergeCell ref="X23:AA23"/>
    <mergeCell ref="X24:AA24"/>
    <mergeCell ref="X37:AA37"/>
    <mergeCell ref="B1:AH3"/>
    <mergeCell ref="B4:AH4"/>
    <mergeCell ref="B10:I10"/>
    <mergeCell ref="AD10:AH10"/>
    <mergeCell ref="J10:AC10"/>
    <mergeCell ref="R36:S36"/>
    <mergeCell ref="AG36:AH36"/>
    <mergeCell ref="R37:S37"/>
    <mergeCell ref="AG37:AH37"/>
    <mergeCell ref="R29:S29"/>
    <mergeCell ref="AG29:AH29"/>
    <mergeCell ref="R24:S24"/>
    <mergeCell ref="M21:N22"/>
    <mergeCell ref="M23:N23"/>
    <mergeCell ref="M24:N24"/>
    <mergeCell ref="G33:K33"/>
    <mergeCell ref="G23:K23"/>
    <mergeCell ref="AE21:AF22"/>
    <mergeCell ref="AG21:AH22"/>
    <mergeCell ref="R23:S23"/>
    <mergeCell ref="R35:S35"/>
    <mergeCell ref="AG35:AH35"/>
    <mergeCell ref="G24:K24"/>
  </mergeCells>
  <phoneticPr fontId="1"/>
  <conditionalFormatting sqref="AI13:AI20 AD23:AE37 AG23:AI37 X23:X37">
    <cfRule type="cellIs" dxfId="2" priority="1" stopIfTrue="1" operator="equal">
      <formula>""</formula>
    </cfRule>
  </conditionalFormatting>
  <conditionalFormatting sqref="G23:K37 O23:P37 R23:S37 J10:AH10 J13 J15 J17 J19">
    <cfRule type="cellIs" dxfId="1" priority="2" stopIfTrue="1" operator="equal">
      <formula>""</formula>
    </cfRule>
  </conditionalFormatting>
  <conditionalFormatting sqref="Z13 Z15 Z17 Z19">
    <cfRule type="cellIs" dxfId="0" priority="3" stopIfTrue="1" operator="equal">
      <formula>""</formula>
    </cfRule>
  </conditionalFormatting>
  <pageMargins left="0.78700000000000003" right="0.45" top="0.98399999999999999" bottom="0.98399999999999999" header="0.51200000000000001" footer="0.51200000000000001"/>
  <pageSetup paperSize="9" scale="44" orientation="portrait" horizontalDpi="4294967293" verticalDpi="360" r:id="rId2"/>
  <headerFooter alignWithMargins="0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autoPageBreaks="0"/>
  </sheetPr>
  <dimension ref="A1:U28"/>
  <sheetViews>
    <sheetView showZeros="0" showOutlineSymbols="0" zoomScale="75" zoomScaleNormal="100" zoomScaleSheetLayoutView="100" workbookViewId="0">
      <selection activeCell="G23" sqref="G23"/>
    </sheetView>
  </sheetViews>
  <sheetFormatPr defaultColWidth="12" defaultRowHeight="14.25"/>
  <cols>
    <col min="1" max="1" width="5" style="1" customWidth="1"/>
    <col min="2" max="2" width="5.625" style="1" customWidth="1"/>
    <col min="3" max="8" width="5" style="1" customWidth="1"/>
    <col min="9" max="9" width="4.875" style="1" customWidth="1"/>
    <col min="10" max="10" width="5" style="1" customWidth="1"/>
    <col min="11" max="19" width="3.625" style="1" customWidth="1"/>
    <col min="20" max="16384" width="12" style="1"/>
  </cols>
  <sheetData>
    <row r="1" spans="1:21" ht="48.75" customHeight="1">
      <c r="A1" s="382" t="s">
        <v>33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83"/>
      <c r="O1" s="383"/>
      <c r="P1" s="383"/>
      <c r="Q1" s="383"/>
      <c r="R1" s="383"/>
      <c r="S1" s="383"/>
    </row>
    <row r="2" spans="1:21" ht="37.5" customHeight="1" thickBot="1">
      <c r="A2" s="2"/>
      <c r="B2" s="2"/>
      <c r="C2" s="2"/>
      <c r="D2" s="2"/>
      <c r="E2" s="2"/>
      <c r="F2" s="2"/>
      <c r="G2" s="2"/>
      <c r="H2" s="2"/>
      <c r="I2" s="3"/>
      <c r="J2" s="393" t="str">
        <f>IF(参加申込書!P3="男子","&lt;男子&gt;",IF(参加申込書!P3="女子","&lt;女子&gt;",""))</f>
        <v/>
      </c>
      <c r="K2" s="393"/>
      <c r="L2" s="393"/>
      <c r="M2" s="394"/>
      <c r="N2" s="384" t="s">
        <v>28</v>
      </c>
      <c r="O2" s="385"/>
      <c r="P2" s="386"/>
      <c r="Q2" s="387">
        <f>参加申込書!Q12</f>
        <v>0</v>
      </c>
      <c r="R2" s="388"/>
      <c r="S2" s="389"/>
    </row>
    <row r="3" spans="1:21" ht="27.95" customHeight="1">
      <c r="A3" s="397" t="s">
        <v>9</v>
      </c>
      <c r="B3" s="377"/>
      <c r="C3" s="398"/>
      <c r="D3" s="377" t="str">
        <f>参加申込書!E9</f>
        <v/>
      </c>
      <c r="E3" s="377"/>
      <c r="F3" s="377"/>
      <c r="G3" s="377"/>
      <c r="H3" s="377"/>
      <c r="I3" s="377"/>
      <c r="J3" s="377"/>
      <c r="K3" s="377"/>
      <c r="L3" s="377"/>
      <c r="M3" s="377"/>
      <c r="N3" s="377"/>
      <c r="O3" s="377"/>
      <c r="P3" s="377"/>
      <c r="Q3" s="377"/>
      <c r="R3" s="377"/>
      <c r="S3" s="378"/>
    </row>
    <row r="4" spans="1:21" ht="27.95" customHeight="1">
      <c r="A4" s="407" t="s">
        <v>3</v>
      </c>
      <c r="B4" s="404"/>
      <c r="C4" s="408"/>
      <c r="D4" s="404">
        <f>参加申込書!D10</f>
        <v>0</v>
      </c>
      <c r="E4" s="404"/>
      <c r="F4" s="404"/>
      <c r="G4" s="404"/>
      <c r="H4" s="405"/>
      <c r="I4" s="399" t="s">
        <v>19</v>
      </c>
      <c r="J4" s="400"/>
      <c r="K4" s="400"/>
      <c r="L4" s="401"/>
      <c r="M4" s="390">
        <f>参加申込書!J10</f>
        <v>0</v>
      </c>
      <c r="N4" s="391"/>
      <c r="O4" s="391"/>
      <c r="P4" s="391"/>
      <c r="Q4" s="391"/>
      <c r="R4" s="391"/>
      <c r="S4" s="392"/>
    </row>
    <row r="5" spans="1:21" ht="27.95" customHeight="1" thickBot="1">
      <c r="A5" s="409" t="s">
        <v>13</v>
      </c>
      <c r="B5" s="410"/>
      <c r="C5" s="411"/>
      <c r="D5" s="410">
        <f>参加申込書!D11</f>
        <v>0</v>
      </c>
      <c r="E5" s="410"/>
      <c r="F5" s="410"/>
      <c r="G5" s="410"/>
      <c r="H5" s="420"/>
      <c r="I5" s="427" t="s">
        <v>20</v>
      </c>
      <c r="J5" s="428"/>
      <c r="K5" s="428"/>
      <c r="L5" s="429"/>
      <c r="M5" s="417">
        <f>参加申込書!J11</f>
        <v>0</v>
      </c>
      <c r="N5" s="418"/>
      <c r="O5" s="418"/>
      <c r="P5" s="418"/>
      <c r="Q5" s="418"/>
      <c r="R5" s="418"/>
      <c r="S5" s="419"/>
    </row>
    <row r="6" spans="1:21" ht="27.95" customHeight="1">
      <c r="A6" s="402" t="s">
        <v>6</v>
      </c>
      <c r="B6" s="422" t="s">
        <v>12</v>
      </c>
      <c r="C6" s="422"/>
      <c r="D6" s="422"/>
      <c r="E6" s="422"/>
      <c r="F6" s="422"/>
      <c r="G6" s="422"/>
      <c r="H6" s="422"/>
      <c r="I6" s="421" t="s">
        <v>7</v>
      </c>
      <c r="J6" s="398"/>
      <c r="K6" s="379" t="s">
        <v>29</v>
      </c>
      <c r="L6" s="380"/>
      <c r="M6" s="380"/>
      <c r="N6" s="381"/>
      <c r="O6" s="377" t="s">
        <v>10</v>
      </c>
      <c r="P6" s="395"/>
      <c r="Q6" s="395"/>
      <c r="R6" s="395"/>
      <c r="S6" s="396"/>
    </row>
    <row r="7" spans="1:21" ht="27.95" customHeight="1">
      <c r="A7" s="403"/>
      <c r="B7" s="423"/>
      <c r="C7" s="423"/>
      <c r="D7" s="423"/>
      <c r="E7" s="423"/>
      <c r="F7" s="423"/>
      <c r="G7" s="423"/>
      <c r="H7" s="423"/>
      <c r="I7" s="4" t="s">
        <v>2</v>
      </c>
      <c r="J7" s="5" t="s">
        <v>1</v>
      </c>
      <c r="K7" s="6">
        <v>1</v>
      </c>
      <c r="L7" s="7">
        <v>2</v>
      </c>
      <c r="M7" s="7">
        <v>3</v>
      </c>
      <c r="N7" s="8">
        <v>4</v>
      </c>
      <c r="O7" s="9">
        <v>1</v>
      </c>
      <c r="P7" s="10">
        <v>2</v>
      </c>
      <c r="Q7" s="10">
        <v>3</v>
      </c>
      <c r="R7" s="11">
        <v>4</v>
      </c>
      <c r="S7" s="12">
        <v>5</v>
      </c>
      <c r="U7" s="1" t="s">
        <v>8</v>
      </c>
    </row>
    <row r="8" spans="1:21" ht="27.95" customHeight="1">
      <c r="A8" s="13">
        <v>1</v>
      </c>
      <c r="B8" s="424">
        <f>参加申込書!C14</f>
        <v>0</v>
      </c>
      <c r="C8" s="425"/>
      <c r="D8" s="425"/>
      <c r="E8" s="425"/>
      <c r="F8" s="425"/>
      <c r="G8" s="425"/>
      <c r="H8" s="426"/>
      <c r="I8" s="14">
        <v>4</v>
      </c>
      <c r="J8" s="15">
        <v>4</v>
      </c>
      <c r="K8" s="16"/>
      <c r="L8" s="17"/>
      <c r="M8" s="17"/>
      <c r="N8" s="18"/>
      <c r="O8" s="16"/>
      <c r="P8" s="17"/>
      <c r="Q8" s="17"/>
      <c r="R8" s="19"/>
      <c r="S8" s="20"/>
    </row>
    <row r="9" spans="1:21" ht="27.95" customHeight="1">
      <c r="A9" s="13">
        <v>2</v>
      </c>
      <c r="B9" s="406">
        <f>参加申込書!C15</f>
        <v>0</v>
      </c>
      <c r="C9" s="406"/>
      <c r="D9" s="406"/>
      <c r="E9" s="406"/>
      <c r="F9" s="406"/>
      <c r="G9" s="406"/>
      <c r="H9" s="406"/>
      <c r="I9" s="14">
        <v>5</v>
      </c>
      <c r="J9" s="15">
        <v>5</v>
      </c>
      <c r="K9" s="21"/>
      <c r="L9" s="22"/>
      <c r="M9" s="22"/>
      <c r="N9" s="23"/>
      <c r="O9" s="21"/>
      <c r="P9" s="22"/>
      <c r="Q9" s="22"/>
      <c r="R9" s="24"/>
      <c r="S9" s="25"/>
    </row>
    <row r="10" spans="1:21" ht="27.95" customHeight="1">
      <c r="A10" s="13">
        <v>3</v>
      </c>
      <c r="B10" s="406">
        <f>参加申込書!C16</f>
        <v>0</v>
      </c>
      <c r="C10" s="406"/>
      <c r="D10" s="406"/>
      <c r="E10" s="406"/>
      <c r="F10" s="406"/>
      <c r="G10" s="406"/>
      <c r="H10" s="406"/>
      <c r="I10" s="14">
        <v>6</v>
      </c>
      <c r="J10" s="15">
        <v>6</v>
      </c>
      <c r="K10" s="21"/>
      <c r="L10" s="22"/>
      <c r="M10" s="22"/>
      <c r="N10" s="23"/>
      <c r="O10" s="21"/>
      <c r="P10" s="22"/>
      <c r="Q10" s="22"/>
      <c r="R10" s="24"/>
      <c r="S10" s="25"/>
    </row>
    <row r="11" spans="1:21" ht="27.95" customHeight="1">
      <c r="A11" s="13">
        <v>4</v>
      </c>
      <c r="B11" s="406">
        <f>参加申込書!C17</f>
        <v>0</v>
      </c>
      <c r="C11" s="406"/>
      <c r="D11" s="406"/>
      <c r="E11" s="406"/>
      <c r="F11" s="406"/>
      <c r="G11" s="406"/>
      <c r="H11" s="406"/>
      <c r="I11" s="14">
        <v>7</v>
      </c>
      <c r="J11" s="15">
        <v>7</v>
      </c>
      <c r="K11" s="21"/>
      <c r="L11" s="22"/>
      <c r="M11" s="22"/>
      <c r="N11" s="23"/>
      <c r="O11" s="21"/>
      <c r="P11" s="22"/>
      <c r="Q11" s="22"/>
      <c r="R11" s="26"/>
      <c r="S11" s="25"/>
    </row>
    <row r="12" spans="1:21" ht="27.95" customHeight="1">
      <c r="A12" s="13">
        <v>5</v>
      </c>
      <c r="B12" s="406">
        <f>参加申込書!C18</f>
        <v>0</v>
      </c>
      <c r="C12" s="406"/>
      <c r="D12" s="406"/>
      <c r="E12" s="406"/>
      <c r="F12" s="406"/>
      <c r="G12" s="406"/>
      <c r="H12" s="406"/>
      <c r="I12" s="14">
        <v>8</v>
      </c>
      <c r="J12" s="15">
        <v>8</v>
      </c>
      <c r="K12" s="21"/>
      <c r="L12" s="22"/>
      <c r="M12" s="22"/>
      <c r="N12" s="23"/>
      <c r="O12" s="21"/>
      <c r="P12" s="22"/>
      <c r="Q12" s="22"/>
      <c r="R12" s="24"/>
      <c r="S12" s="25"/>
    </row>
    <row r="13" spans="1:21" ht="27.95" customHeight="1">
      <c r="A13" s="13">
        <v>6</v>
      </c>
      <c r="B13" s="406">
        <f>参加申込書!C19</f>
        <v>0</v>
      </c>
      <c r="C13" s="406"/>
      <c r="D13" s="406"/>
      <c r="E13" s="406"/>
      <c r="F13" s="406"/>
      <c r="G13" s="406"/>
      <c r="H13" s="406"/>
      <c r="I13" s="14">
        <v>9</v>
      </c>
      <c r="J13" s="15">
        <v>9</v>
      </c>
      <c r="K13" s="21"/>
      <c r="L13" s="22"/>
      <c r="M13" s="22"/>
      <c r="N13" s="23"/>
      <c r="O13" s="21"/>
      <c r="P13" s="22"/>
      <c r="Q13" s="22"/>
      <c r="R13" s="24"/>
      <c r="S13" s="25"/>
    </row>
    <row r="14" spans="1:21" ht="27.95" customHeight="1">
      <c r="A14" s="13">
        <v>7</v>
      </c>
      <c r="B14" s="406">
        <f>参加申込書!C20</f>
        <v>0</v>
      </c>
      <c r="C14" s="406"/>
      <c r="D14" s="406"/>
      <c r="E14" s="406"/>
      <c r="F14" s="406"/>
      <c r="G14" s="406"/>
      <c r="H14" s="406"/>
      <c r="I14" s="14">
        <v>10</v>
      </c>
      <c r="J14" s="15">
        <v>10</v>
      </c>
      <c r="K14" s="21"/>
      <c r="L14" s="22"/>
      <c r="M14" s="22"/>
      <c r="N14" s="23"/>
      <c r="O14" s="21"/>
      <c r="P14" s="22"/>
      <c r="Q14" s="22"/>
      <c r="R14" s="24"/>
      <c r="S14" s="25"/>
    </row>
    <row r="15" spans="1:21" ht="27.95" customHeight="1">
      <c r="A15" s="13">
        <v>8</v>
      </c>
      <c r="B15" s="406">
        <f>参加申込書!C21</f>
        <v>0</v>
      </c>
      <c r="C15" s="406"/>
      <c r="D15" s="406"/>
      <c r="E15" s="406"/>
      <c r="F15" s="406"/>
      <c r="G15" s="406"/>
      <c r="H15" s="406"/>
      <c r="I15" s="14">
        <v>11</v>
      </c>
      <c r="J15" s="15">
        <v>11</v>
      </c>
      <c r="K15" s="21"/>
      <c r="L15" s="22"/>
      <c r="M15" s="22"/>
      <c r="N15" s="23"/>
      <c r="O15" s="21"/>
      <c r="P15" s="22"/>
      <c r="Q15" s="22"/>
      <c r="R15" s="24"/>
      <c r="S15" s="25"/>
    </row>
    <row r="16" spans="1:21" ht="27.95" customHeight="1">
      <c r="A16" s="13">
        <v>9</v>
      </c>
      <c r="B16" s="406">
        <f>参加申込書!C22</f>
        <v>0</v>
      </c>
      <c r="C16" s="406"/>
      <c r="D16" s="406"/>
      <c r="E16" s="406"/>
      <c r="F16" s="406"/>
      <c r="G16" s="406"/>
      <c r="H16" s="406"/>
      <c r="I16" s="14">
        <v>12</v>
      </c>
      <c r="J16" s="15">
        <v>12</v>
      </c>
      <c r="K16" s="21"/>
      <c r="L16" s="22"/>
      <c r="M16" s="22"/>
      <c r="N16" s="23"/>
      <c r="O16" s="21"/>
      <c r="P16" s="22"/>
      <c r="Q16" s="22"/>
      <c r="R16" s="24"/>
      <c r="S16" s="25"/>
    </row>
    <row r="17" spans="1:21" ht="27.95" customHeight="1">
      <c r="A17" s="13">
        <v>10</v>
      </c>
      <c r="B17" s="406">
        <f>参加申込書!C23</f>
        <v>0</v>
      </c>
      <c r="C17" s="406"/>
      <c r="D17" s="406"/>
      <c r="E17" s="406"/>
      <c r="F17" s="406"/>
      <c r="G17" s="406"/>
      <c r="H17" s="406"/>
      <c r="I17" s="14">
        <v>13</v>
      </c>
      <c r="J17" s="15">
        <v>13</v>
      </c>
      <c r="K17" s="21"/>
      <c r="L17" s="22"/>
      <c r="M17" s="22"/>
      <c r="N17" s="23"/>
      <c r="O17" s="21"/>
      <c r="P17" s="22"/>
      <c r="Q17" s="22"/>
      <c r="R17" s="24"/>
      <c r="S17" s="25"/>
    </row>
    <row r="18" spans="1:21" ht="27.95" customHeight="1">
      <c r="A18" s="13">
        <v>11</v>
      </c>
      <c r="B18" s="406">
        <f>参加申込書!C24</f>
        <v>0</v>
      </c>
      <c r="C18" s="406"/>
      <c r="D18" s="406"/>
      <c r="E18" s="406"/>
      <c r="F18" s="406"/>
      <c r="G18" s="406"/>
      <c r="H18" s="406"/>
      <c r="I18" s="14">
        <v>14</v>
      </c>
      <c r="J18" s="15">
        <v>14</v>
      </c>
      <c r="K18" s="21"/>
      <c r="L18" s="22"/>
      <c r="M18" s="22"/>
      <c r="N18" s="23"/>
      <c r="O18" s="21"/>
      <c r="P18" s="22"/>
      <c r="Q18" s="22"/>
      <c r="R18" s="24"/>
      <c r="S18" s="25"/>
    </row>
    <row r="19" spans="1:21" ht="27.95" customHeight="1">
      <c r="A19" s="13">
        <v>12</v>
      </c>
      <c r="B19" s="406">
        <f>参加申込書!C25</f>
        <v>0</v>
      </c>
      <c r="C19" s="406"/>
      <c r="D19" s="406"/>
      <c r="E19" s="406"/>
      <c r="F19" s="406"/>
      <c r="G19" s="406"/>
      <c r="H19" s="406"/>
      <c r="I19" s="14">
        <v>15</v>
      </c>
      <c r="J19" s="15">
        <v>15</v>
      </c>
      <c r="K19" s="21"/>
      <c r="L19" s="22"/>
      <c r="M19" s="22"/>
      <c r="N19" s="23"/>
      <c r="O19" s="21"/>
      <c r="P19" s="22"/>
      <c r="Q19" s="22"/>
      <c r="R19" s="24"/>
      <c r="S19" s="25"/>
    </row>
    <row r="20" spans="1:21" ht="27.95" customHeight="1">
      <c r="A20" s="13">
        <v>13</v>
      </c>
      <c r="B20" s="406">
        <f>参加申込書!C26</f>
        <v>0</v>
      </c>
      <c r="C20" s="406"/>
      <c r="D20" s="406"/>
      <c r="E20" s="406"/>
      <c r="F20" s="406"/>
      <c r="G20" s="406"/>
      <c r="H20" s="406"/>
      <c r="I20" s="14">
        <v>16</v>
      </c>
      <c r="J20" s="15">
        <v>16</v>
      </c>
      <c r="K20" s="21"/>
      <c r="L20" s="22"/>
      <c r="M20" s="22"/>
      <c r="N20" s="23"/>
      <c r="O20" s="21"/>
      <c r="P20" s="22"/>
      <c r="Q20" s="22"/>
      <c r="R20" s="24"/>
      <c r="S20" s="25"/>
    </row>
    <row r="21" spans="1:21" ht="27.95" customHeight="1">
      <c r="A21" s="13">
        <v>14</v>
      </c>
      <c r="B21" s="406">
        <f>参加申込書!C27</f>
        <v>0</v>
      </c>
      <c r="C21" s="406"/>
      <c r="D21" s="406"/>
      <c r="E21" s="406"/>
      <c r="F21" s="406"/>
      <c r="G21" s="406"/>
      <c r="H21" s="406"/>
      <c r="I21" s="14">
        <v>17</v>
      </c>
      <c r="J21" s="15">
        <v>17</v>
      </c>
      <c r="K21" s="21"/>
      <c r="L21" s="22"/>
      <c r="M21" s="22"/>
      <c r="N21" s="23"/>
      <c r="O21" s="21"/>
      <c r="P21" s="22"/>
      <c r="Q21" s="22"/>
      <c r="R21" s="24"/>
      <c r="S21" s="25"/>
    </row>
    <row r="22" spans="1:21" ht="27.95" customHeight="1" thickBot="1">
      <c r="A22" s="27">
        <v>15</v>
      </c>
      <c r="B22" s="412">
        <f>参加申込書!C28</f>
        <v>0</v>
      </c>
      <c r="C22" s="412"/>
      <c r="D22" s="412"/>
      <c r="E22" s="412"/>
      <c r="F22" s="412"/>
      <c r="G22" s="412"/>
      <c r="H22" s="412"/>
      <c r="I22" s="28">
        <v>18</v>
      </c>
      <c r="J22" s="29">
        <v>18</v>
      </c>
      <c r="K22" s="30"/>
      <c r="L22" s="31"/>
      <c r="M22" s="31"/>
      <c r="N22" s="32"/>
      <c r="O22" s="30"/>
      <c r="P22" s="31"/>
      <c r="Q22" s="31"/>
      <c r="R22" s="33"/>
      <c r="S22" s="32"/>
      <c r="U22" s="34"/>
    </row>
    <row r="23" spans="1:21" ht="13.5" customHeight="1">
      <c r="A23" s="35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</row>
    <row r="24" spans="1:21" ht="27.95" customHeight="1">
      <c r="A24" s="413" t="s">
        <v>24</v>
      </c>
      <c r="B24" s="414"/>
      <c r="C24" s="436" t="s">
        <v>25</v>
      </c>
      <c r="D24" s="436"/>
      <c r="E24" s="436" t="s">
        <v>26</v>
      </c>
      <c r="F24" s="436"/>
      <c r="G24" s="436" t="s">
        <v>27</v>
      </c>
      <c r="H24" s="436"/>
      <c r="I24" s="430" t="s">
        <v>23</v>
      </c>
      <c r="J24" s="431"/>
      <c r="K24" s="432"/>
      <c r="L24" s="36" t="s">
        <v>21</v>
      </c>
      <c r="M24" s="37">
        <v>1</v>
      </c>
      <c r="N24" s="37">
        <v>2</v>
      </c>
      <c r="O24" s="37">
        <v>3</v>
      </c>
      <c r="P24" s="37">
        <v>4</v>
      </c>
      <c r="Q24" s="37">
        <v>5</v>
      </c>
      <c r="R24" s="37">
        <v>6</v>
      </c>
      <c r="S24" s="37">
        <v>7</v>
      </c>
    </row>
    <row r="25" spans="1:21" ht="27.95" customHeight="1">
      <c r="A25" s="415"/>
      <c r="B25" s="416"/>
      <c r="C25" s="437"/>
      <c r="D25" s="437"/>
      <c r="E25" s="437"/>
      <c r="F25" s="437"/>
      <c r="G25" s="437"/>
      <c r="H25" s="437"/>
      <c r="I25" s="433"/>
      <c r="J25" s="434"/>
      <c r="K25" s="435"/>
      <c r="L25" s="36" t="s">
        <v>22</v>
      </c>
      <c r="M25" s="37">
        <v>1</v>
      </c>
      <c r="N25" s="37">
        <v>2</v>
      </c>
      <c r="O25" s="37">
        <v>3</v>
      </c>
      <c r="P25" s="37">
        <v>4</v>
      </c>
      <c r="Q25" s="37">
        <v>5</v>
      </c>
      <c r="R25" s="37">
        <v>6</v>
      </c>
      <c r="S25" s="37">
        <v>7</v>
      </c>
    </row>
    <row r="26" spans="1:21" ht="15" customHeight="1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</row>
    <row r="27" spans="1:21" ht="15.75" customHeight="1">
      <c r="A27" s="38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</row>
    <row r="28" spans="1:21">
      <c r="T28" s="34"/>
    </row>
  </sheetData>
  <customSheetViews>
    <customSheetView guid="{9A062998-C87C-4B00-B38F-6F72BC85D248}" scale="75" outlineSymbols="0" zeroValues="0" state="hidden">
      <selection activeCell="G23" sqref="G23"/>
      <pageMargins left="0.27559055118110237" right="0" top="0.39370078740157483" bottom="0.19685039370078741" header="0.31496062992125984" footer="0.19685039370078741"/>
      <printOptions horizontalCentered="1" verticalCentered="1"/>
      <pageSetup paperSize="9" scale="95" orientation="portrait" horizontalDpi="4294967293" verticalDpi="300" r:id="rId1"/>
      <headerFooter alignWithMargins="0"/>
    </customSheetView>
  </customSheetViews>
  <mergeCells count="42">
    <mergeCell ref="A24:B25"/>
    <mergeCell ref="M5:S5"/>
    <mergeCell ref="D5:H5"/>
    <mergeCell ref="I6:J6"/>
    <mergeCell ref="B9:H9"/>
    <mergeCell ref="B6:H7"/>
    <mergeCell ref="B8:H8"/>
    <mergeCell ref="I5:L5"/>
    <mergeCell ref="I24:K25"/>
    <mergeCell ref="C24:D24"/>
    <mergeCell ref="E24:F24"/>
    <mergeCell ref="G24:H24"/>
    <mergeCell ref="G25:H25"/>
    <mergeCell ref="C25:D25"/>
    <mergeCell ref="E25:F25"/>
    <mergeCell ref="B16:H16"/>
    <mergeCell ref="B18:H18"/>
    <mergeCell ref="B22:H22"/>
    <mergeCell ref="B21:H21"/>
    <mergeCell ref="B20:H20"/>
    <mergeCell ref="B17:H17"/>
    <mergeCell ref="B19:H19"/>
    <mergeCell ref="B10:H10"/>
    <mergeCell ref="A4:C4"/>
    <mergeCell ref="A5:C5"/>
    <mergeCell ref="B15:H15"/>
    <mergeCell ref="B11:H11"/>
    <mergeCell ref="B14:H14"/>
    <mergeCell ref="B13:H13"/>
    <mergeCell ref="B12:H12"/>
    <mergeCell ref="D3:S3"/>
    <mergeCell ref="K6:N6"/>
    <mergeCell ref="A1:S1"/>
    <mergeCell ref="N2:P2"/>
    <mergeCell ref="Q2:S2"/>
    <mergeCell ref="M4:S4"/>
    <mergeCell ref="J2:M2"/>
    <mergeCell ref="O6:S6"/>
    <mergeCell ref="A3:C3"/>
    <mergeCell ref="I4:L4"/>
    <mergeCell ref="A6:A7"/>
    <mergeCell ref="D4:H4"/>
  </mergeCells>
  <phoneticPr fontId="1"/>
  <printOptions horizontalCentered="1" verticalCentered="1"/>
  <pageMargins left="0.27559055118110237" right="0" top="0.39370078740157483" bottom="0.19685039370078741" header="0.31496062992125984" footer="0.19685039370078741"/>
  <pageSetup paperSize="9" scale="95" orientation="portrait" horizontalDpi="4294967293" verticalDpi="300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参加申込書</vt:lpstr>
      <vt:lpstr>エントリー変更</vt:lpstr>
      <vt:lpstr>ファール用紙</vt:lpstr>
      <vt:lpstr>エントリー変更!Print_Area</vt:lpstr>
      <vt:lpstr>ファール用紙!Print_Area</vt:lpstr>
      <vt:lpstr>参加申込書!Print_Area</vt:lpstr>
    </vt:vector>
  </TitlesOfParts>
  <Company>会津ミニ連競技委員会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Andoh.Y</dc:creator>
  <cp:lastModifiedBy>Matsumoto</cp:lastModifiedBy>
  <cp:lastPrinted>2020-12-04T16:37:00Z</cp:lastPrinted>
  <dcterms:created xsi:type="dcterms:W3CDTF">1999-08-20T02:01:30Z</dcterms:created>
  <dcterms:modified xsi:type="dcterms:W3CDTF">2021-08-11T23:58:53Z</dcterms:modified>
</cp:coreProperties>
</file>